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mr\Downloads\"/>
    </mc:Choice>
  </mc:AlternateContent>
  <bookViews>
    <workbookView xWindow="0" yWindow="0" windowWidth="10800" windowHeight="6225" activeTab="4"/>
  </bookViews>
  <sheets>
    <sheet name="ГПП 35_6" sheetId="1" r:id="rId1"/>
    <sheet name="ТП-6" sheetId="2" r:id="rId2"/>
    <sheet name="ЦРП б_н" sheetId="3" r:id="rId3"/>
    <sheet name="СК ТП4308" sheetId="4" r:id="rId4"/>
    <sheet name="форма от МРСК" sheetId="5" r:id="rId5"/>
  </sheets>
  <definedNames>
    <definedName name="_xlnm._FilterDatabase" localSheetId="3" hidden="1">'СК ТП4308'!$C$7:$D$27</definedName>
    <definedName name="_xlnm._FilterDatabase" localSheetId="2" hidden="1">'ЦРП б_н'!$C$7:$D$27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4" l="1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G31" i="4" l="1"/>
  <c r="C31" i="4"/>
  <c r="BA31" i="1" l="1"/>
  <c r="AW31" i="1"/>
  <c r="AS31" i="1"/>
  <c r="AO31" i="1"/>
  <c r="AK31" i="1"/>
  <c r="AG31" i="1"/>
  <c r="AC31" i="1"/>
  <c r="Y31" i="1"/>
  <c r="U31" i="1"/>
  <c r="Q31" i="1"/>
  <c r="M31" i="1"/>
  <c r="I31" i="1"/>
  <c r="E31" i="1"/>
  <c r="BA30" i="1"/>
  <c r="AW30" i="1"/>
  <c r="AS30" i="1"/>
  <c r="AO30" i="1"/>
  <c r="AK30" i="1"/>
  <c r="AG30" i="1"/>
  <c r="AC30" i="1"/>
  <c r="Y30" i="1"/>
  <c r="U30" i="1"/>
  <c r="Q30" i="1"/>
  <c r="M30" i="1"/>
  <c r="I30" i="1"/>
  <c r="E30" i="1"/>
  <c r="BA29" i="1"/>
  <c r="AW29" i="1"/>
  <c r="AS29" i="1"/>
  <c r="AO29" i="1"/>
  <c r="AK29" i="1"/>
  <c r="AG29" i="1"/>
  <c r="AC29" i="1"/>
  <c r="Y29" i="1"/>
  <c r="U29" i="1"/>
  <c r="Q29" i="1"/>
  <c r="M29" i="1"/>
  <c r="I29" i="1"/>
  <c r="E29" i="1"/>
  <c r="BA28" i="1"/>
  <c r="AW28" i="1"/>
  <c r="AS28" i="1"/>
  <c r="AO28" i="1"/>
  <c r="AK28" i="1"/>
  <c r="AG28" i="1"/>
  <c r="AC28" i="1"/>
  <c r="Y28" i="1"/>
  <c r="U28" i="1"/>
  <c r="Q28" i="1"/>
  <c r="M28" i="1"/>
  <c r="I28" i="1"/>
  <c r="E28" i="1"/>
  <c r="BA27" i="1"/>
  <c r="AW27" i="1"/>
  <c r="AS27" i="1"/>
  <c r="AO27" i="1"/>
  <c r="AK27" i="1"/>
  <c r="AG27" i="1"/>
  <c r="AC27" i="1"/>
  <c r="Y27" i="1"/>
  <c r="U27" i="1"/>
  <c r="Q27" i="1"/>
  <c r="M27" i="1"/>
  <c r="I27" i="1"/>
  <c r="E27" i="1"/>
  <c r="BA26" i="1"/>
  <c r="AW26" i="1"/>
  <c r="AS26" i="1"/>
  <c r="AO26" i="1"/>
  <c r="AK26" i="1"/>
  <c r="AG26" i="1"/>
  <c r="AC26" i="1"/>
  <c r="Y26" i="1"/>
  <c r="U26" i="1"/>
  <c r="Q26" i="1"/>
  <c r="M26" i="1"/>
  <c r="I26" i="1"/>
  <c r="E26" i="1"/>
  <c r="BA25" i="1"/>
  <c r="AW25" i="1"/>
  <c r="AS25" i="1"/>
  <c r="AO25" i="1"/>
  <c r="AK25" i="1"/>
  <c r="AG25" i="1"/>
  <c r="AC25" i="1"/>
  <c r="Y25" i="1"/>
  <c r="U25" i="1"/>
  <c r="Q25" i="1"/>
  <c r="M25" i="1"/>
  <c r="I25" i="1"/>
  <c r="E25" i="1"/>
  <c r="BA24" i="1"/>
  <c r="AW24" i="1"/>
  <c r="AS24" i="1"/>
  <c r="AO24" i="1"/>
  <c r="AK24" i="1"/>
  <c r="AG24" i="1"/>
  <c r="AC24" i="1"/>
  <c r="Y24" i="1"/>
  <c r="U24" i="1"/>
  <c r="Q24" i="1"/>
  <c r="M24" i="1"/>
  <c r="I24" i="1"/>
  <c r="E24" i="1"/>
  <c r="BA23" i="1"/>
  <c r="AW23" i="1"/>
  <c r="AS23" i="1"/>
  <c r="AO23" i="1"/>
  <c r="AK23" i="1"/>
  <c r="AG23" i="1"/>
  <c r="AC23" i="1"/>
  <c r="Y23" i="1"/>
  <c r="U23" i="1"/>
  <c r="Q23" i="1"/>
  <c r="M23" i="1"/>
  <c r="I23" i="1"/>
  <c r="E23" i="1"/>
  <c r="BA22" i="1"/>
  <c r="AW22" i="1"/>
  <c r="AS22" i="1"/>
  <c r="AO22" i="1"/>
  <c r="AK22" i="1"/>
  <c r="AG22" i="1"/>
  <c r="AC22" i="1"/>
  <c r="Y22" i="1"/>
  <c r="U22" i="1"/>
  <c r="Q22" i="1"/>
  <c r="M22" i="1"/>
  <c r="I22" i="1"/>
  <c r="E22" i="1"/>
  <c r="BA21" i="1"/>
  <c r="AW21" i="1"/>
  <c r="AS21" i="1"/>
  <c r="AO21" i="1"/>
  <c r="AK21" i="1"/>
  <c r="AG21" i="1"/>
  <c r="AC21" i="1"/>
  <c r="Y21" i="1"/>
  <c r="U21" i="1"/>
  <c r="Q21" i="1"/>
  <c r="M21" i="1"/>
  <c r="I21" i="1"/>
  <c r="E21" i="1"/>
  <c r="BA20" i="1"/>
  <c r="AW20" i="1"/>
  <c r="AS20" i="1"/>
  <c r="AO20" i="1"/>
  <c r="AK20" i="1"/>
  <c r="AG20" i="1"/>
  <c r="AC20" i="1"/>
  <c r="Y20" i="1"/>
  <c r="U20" i="1"/>
  <c r="Q20" i="1"/>
  <c r="M20" i="1"/>
  <c r="I20" i="1"/>
  <c r="E20" i="1"/>
  <c r="BA19" i="1"/>
  <c r="AW19" i="1"/>
  <c r="AS19" i="1"/>
  <c r="AO19" i="1"/>
  <c r="AK19" i="1"/>
  <c r="AG19" i="1"/>
  <c r="AC19" i="1"/>
  <c r="Y19" i="1"/>
  <c r="U19" i="1"/>
  <c r="Q19" i="1"/>
  <c r="M19" i="1"/>
  <c r="I19" i="1"/>
  <c r="E19" i="1"/>
  <c r="BA18" i="1"/>
  <c r="AW18" i="1"/>
  <c r="AS18" i="1"/>
  <c r="AO18" i="1"/>
  <c r="AK18" i="1"/>
  <c r="AG18" i="1"/>
  <c r="AC18" i="1"/>
  <c r="Y18" i="1"/>
  <c r="U18" i="1"/>
  <c r="Q18" i="1"/>
  <c r="M18" i="1"/>
  <c r="I18" i="1"/>
  <c r="E18" i="1"/>
  <c r="BA17" i="1"/>
  <c r="AW17" i="1"/>
  <c r="AS17" i="1"/>
  <c r="AO17" i="1"/>
  <c r="AK17" i="1"/>
  <c r="AG17" i="1"/>
  <c r="AC17" i="1"/>
  <c r="Y17" i="1"/>
  <c r="U17" i="1"/>
  <c r="Q17" i="1"/>
  <c r="M17" i="1"/>
  <c r="I17" i="1"/>
  <c r="E17" i="1"/>
  <c r="BA16" i="1"/>
  <c r="AW16" i="1"/>
  <c r="AS16" i="1"/>
  <c r="AO16" i="1"/>
  <c r="AK16" i="1"/>
  <c r="AG16" i="1"/>
  <c r="AC16" i="1"/>
  <c r="Y16" i="1"/>
  <c r="U16" i="1"/>
  <c r="Q16" i="1"/>
  <c r="M16" i="1"/>
  <c r="I16" i="1"/>
  <c r="E16" i="1"/>
  <c r="BA15" i="1"/>
  <c r="AW15" i="1"/>
  <c r="AS15" i="1"/>
  <c r="AO15" i="1"/>
  <c r="AK15" i="1"/>
  <c r="AG15" i="1"/>
  <c r="AC15" i="1"/>
  <c r="Y15" i="1"/>
  <c r="U15" i="1"/>
  <c r="Q15" i="1"/>
  <c r="M15" i="1"/>
  <c r="I15" i="1"/>
  <c r="E15" i="1"/>
  <c r="BA14" i="1"/>
  <c r="AW14" i="1"/>
  <c r="AS14" i="1"/>
  <c r="AO14" i="1"/>
  <c r="AK14" i="1"/>
  <c r="AG14" i="1"/>
  <c r="AC14" i="1"/>
  <c r="Y14" i="1"/>
  <c r="U14" i="1"/>
  <c r="Q14" i="1"/>
  <c r="M14" i="1"/>
  <c r="I14" i="1"/>
  <c r="E14" i="1"/>
  <c r="BA13" i="1"/>
  <c r="AW13" i="1"/>
  <c r="AS13" i="1"/>
  <c r="AO13" i="1"/>
  <c r="AK13" i="1"/>
  <c r="AG13" i="1"/>
  <c r="AC13" i="1"/>
  <c r="Y13" i="1"/>
  <c r="U13" i="1"/>
  <c r="Q13" i="1"/>
  <c r="M13" i="1"/>
  <c r="I13" i="1"/>
  <c r="E13" i="1"/>
  <c r="BA12" i="1"/>
  <c r="AW12" i="1"/>
  <c r="AS12" i="1"/>
  <c r="AO12" i="1"/>
  <c r="AK12" i="1"/>
  <c r="AG12" i="1"/>
  <c r="AC12" i="1"/>
  <c r="Y12" i="1"/>
  <c r="U12" i="1"/>
  <c r="Q12" i="1"/>
  <c r="M12" i="1"/>
  <c r="I12" i="1"/>
  <c r="E12" i="1"/>
  <c r="BA11" i="1"/>
  <c r="AW11" i="1"/>
  <c r="AS11" i="1"/>
  <c r="AO11" i="1"/>
  <c r="AK11" i="1"/>
  <c r="AG11" i="1"/>
  <c r="AC11" i="1"/>
  <c r="Y11" i="1"/>
  <c r="U11" i="1"/>
  <c r="Q11" i="1"/>
  <c r="M11" i="1"/>
  <c r="I11" i="1"/>
  <c r="E11" i="1"/>
  <c r="BA10" i="1"/>
  <c r="AW10" i="1"/>
  <c r="AS10" i="1"/>
  <c r="AO10" i="1"/>
  <c r="AK10" i="1"/>
  <c r="AG10" i="1"/>
  <c r="AC10" i="1"/>
  <c r="Y10" i="1"/>
  <c r="U10" i="1"/>
  <c r="Q10" i="1"/>
  <c r="M10" i="1"/>
  <c r="I10" i="1"/>
  <c r="E10" i="1"/>
  <c r="BA9" i="1"/>
  <c r="AW9" i="1"/>
  <c r="AS9" i="1"/>
  <c r="AO9" i="1"/>
  <c r="AK9" i="1"/>
  <c r="AG9" i="1"/>
  <c r="AC9" i="1"/>
  <c r="Y9" i="1"/>
  <c r="U9" i="1"/>
  <c r="Q9" i="1"/>
  <c r="M9" i="1"/>
  <c r="I9" i="1"/>
  <c r="E9" i="1"/>
  <c r="BA8" i="1"/>
  <c r="AW8" i="1"/>
  <c r="AS8" i="1"/>
  <c r="AO8" i="1"/>
  <c r="AK8" i="1"/>
  <c r="AG8" i="1"/>
  <c r="AC8" i="1"/>
  <c r="Y8" i="1"/>
  <c r="U8" i="1"/>
  <c r="Q8" i="1"/>
  <c r="M8" i="1"/>
  <c r="I8" i="1"/>
  <c r="E8" i="1"/>
  <c r="K31" i="3" l="1"/>
  <c r="G31" i="3"/>
  <c r="C31" i="3"/>
  <c r="G32" i="2"/>
  <c r="C32" i="2"/>
  <c r="AY32" i="1"/>
  <c r="AU32" i="1"/>
  <c r="AQ32" i="1"/>
  <c r="AM32" i="1"/>
  <c r="AI32" i="1"/>
  <c r="AE32" i="1"/>
  <c r="AA32" i="1"/>
  <c r="W32" i="1"/>
  <c r="S32" i="1"/>
  <c r="O32" i="1"/>
  <c r="K32" i="1"/>
  <c r="G32" i="1"/>
  <c r="C32" i="1"/>
</calcChain>
</file>

<file path=xl/sharedStrings.xml><?xml version="1.0" encoding="utf-8"?>
<sst xmlns="http://schemas.openxmlformats.org/spreadsheetml/2006/main" count="267" uniqueCount="78">
  <si>
    <t>ООО "ПКЦ "Промжелдортранс" ГПП-35/6 пр. Мира 185</t>
  </si>
  <si>
    <t>№ п.п.</t>
  </si>
  <si>
    <t>Часы</t>
  </si>
  <si>
    <t>Наименование питающих линий, фидеров (35,10,6кВ)</t>
  </si>
  <si>
    <t>Ввод №1</t>
  </si>
  <si>
    <t>Ввод №2</t>
  </si>
  <si>
    <t>ООО «ЗСЖБ №5 Треста Железобетон»</t>
  </si>
  <si>
    <t xml:space="preserve"> ООО "ТФ Олимп"</t>
  </si>
  <si>
    <t xml:space="preserve"> п. Юбилейный</t>
  </si>
  <si>
    <t xml:space="preserve"> ТП-21</t>
  </si>
  <si>
    <t>ячейка 2</t>
  </si>
  <si>
    <t>ячейка 8</t>
  </si>
  <si>
    <t>10  ячейка</t>
  </si>
  <si>
    <t>12  ячейка</t>
  </si>
  <si>
    <t>13  ячейка</t>
  </si>
  <si>
    <t>14  ячейка</t>
  </si>
  <si>
    <t>15  ячейка</t>
  </si>
  <si>
    <t>17  ячейка</t>
  </si>
  <si>
    <t>18  ячейка</t>
  </si>
  <si>
    <t>19  ячейка</t>
  </si>
  <si>
    <t>3  ячейка</t>
  </si>
  <si>
    <t>6  ячейка</t>
  </si>
  <si>
    <t>7  ячейка</t>
  </si>
  <si>
    <t>P (МВт)</t>
  </si>
  <si>
    <t>Q (МВар)</t>
  </si>
  <si>
    <t>I (A)</t>
  </si>
  <si>
    <t>U (кВ)</t>
  </si>
  <si>
    <t>03.00</t>
  </si>
  <si>
    <t>04.00</t>
  </si>
  <si>
    <t>05.00</t>
  </si>
  <si>
    <t>06.00</t>
  </si>
  <si>
    <t>07.00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</si>
  <si>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</si>
  <si>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</si>
  <si>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</si>
  <si>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</si>
  <si>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</si>
  <si>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</si>
  <si>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</si>
  <si>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</si>
  <si>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</si>
  <si>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</si>
  <si>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</si>
  <si>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</si>
  <si>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20.00</t>
  </si>
  <si>
    <t>21.00</t>
  </si>
  <si>
    <t>22.00</t>
  </si>
  <si>
    <t>23.00</t>
  </si>
  <si>
    <t>24.00</t>
  </si>
  <si>
    <t>01.00</t>
  </si>
  <si>
    <t>02.00</t>
  </si>
  <si>
    <t>Суточный расход эл.эн. (кВт*ч)</t>
  </si>
  <si>
    <t>Начальник</t>
  </si>
  <si>
    <t>Корнеев Г.П.</t>
  </si>
  <si>
    <t>Исполнитель</t>
  </si>
  <si>
    <t>Компрессорная</t>
  </si>
  <si>
    <t>ООО "ПКЦ "Промжелдортранс" ТП-6 ул. Губкина 14</t>
  </si>
  <si>
    <t>ячейка 4</t>
  </si>
  <si>
    <t>ячейка 7</t>
  </si>
  <si>
    <t>ООО "ПКЦ "Промжелдортранс" ЦРП б/н ул Губкина 12</t>
  </si>
  <si>
    <t>Мирошниченко С.Ю.</t>
  </si>
  <si>
    <t>Сводная ведомость результатов замера нагрузки по вводам и фидерам, активной и реактивной мощности, напряжения на СШ за день контрольного замера 21.12.2016.</t>
  </si>
  <si>
    <t>ООО "ПКЦ "Промжелдортранс" ТП-4308 ул Фурмонова 7</t>
  </si>
  <si>
    <t>Ввод №1 счетчик № 009217067003305</t>
  </si>
  <si>
    <t>Ввод №2 счетчик № 009217067003268</t>
  </si>
  <si>
    <t>№ п/п</t>
  </si>
  <si>
    <t xml:space="preserve">потребитель </t>
  </si>
  <si>
    <t>Наименование подстанции</t>
  </si>
  <si>
    <t xml:space="preserve">ООО "ПКЦ "Промжелдортранс" </t>
  </si>
  <si>
    <t>ПС 110 кВ Комсомольская</t>
  </si>
  <si>
    <t>Наименование фидера</t>
  </si>
  <si>
    <t>ВЛ-35кВ 106Ц</t>
  </si>
  <si>
    <t>ВЛ-35кВ 105Ц</t>
  </si>
  <si>
    <t>Способ ввода гафика</t>
  </si>
  <si>
    <t>ОВБ</t>
  </si>
  <si>
    <t>Время отключения</t>
  </si>
  <si>
    <t>Мощность, МВт</t>
  </si>
  <si>
    <t>Величина нагрузки входящей в Гафик временного отключения отебления электической мощности (МВт), на "21" декабря 2016г. О энегосистеме Омской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</si>
</sst>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Arial Unicode MS"/>
      <family val="2"/>
      <charset val="204"/>
    </font>
    <font>
      <sz val="8"/>
      <color rgb="FF000000"/>
      <name val="Arial Unicode MS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Arial Unicode MS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left" vertical="center" indent="15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vertical="center" wrapText="1"/>
    </xf>
    <xf numFmtId="0" fontId="7" fillId="0" borderId="0" xfId="0" applyFont="1"/>
    <xf numFmtId="3" fontId="8" fillId="2" borderId="2" xfId="0" applyNumberFormat="1" applyFont="1" applyFill="1" applyBorder="1" applyAlignment="1">
      <alignment vertical="center" wrapText="1"/>
    </xf>
    <xf numFmtId="3" fontId="9" fillId="2" borderId="2" xfId="0" applyNumberFormat="1" applyFont="1" applyFill="1" applyBorder="1" applyAlignment="1">
      <alignment vertical="center" wrapText="1"/>
    </xf>
    <xf numFmtId="3" fontId="10" fillId="0" borderId="0" xfId="0" applyNumberFormat="1" applyFont="1"/>
    <xf numFmtId="3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3" fontId="9" fillId="2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1">
    <cellStyle name="Обычный" xfId="0" builtinId="0"/>
  </cellStyles>
  <dxfs count="2">
    <dxf>
      <fill>
        <patternFill patternType="solid">
          <fgColor rgb="FFFFFFFF"/>
          <bgColor rgb="FF000000"/>
        </patternFill>
      </fill>
    </dxf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6"/>
  <sheetViews>
    <sheetView zoomScaleNormal="100" workbookViewId="0">
      <selection activeCell="E8" sqref="E8:E31"/>
    </sheetView>
  </sheetViews>
  <sheetFormatPr defaultRowHeight="15" x14ac:dyDescent="0.25"/>
  <cols>
    <col min="5" max="5" width="10" bestFit="1" customWidth="1"/>
  </cols>
  <sheetData>
    <row r="1" spans="1:54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54" x14ac:dyDescent="0.25">
      <c r="A2" s="30" t="s">
        <v>61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54" x14ac:dyDescent="0.25">
      <c r="A3" s="1"/>
    </row>
    <row r="4" spans="1:54" s="2" customFormat="1" ht="12.75" customHeight="1" x14ac:dyDescent="0.2">
      <c r="A4" s="31" t="s">
        <v>1</v>
      </c>
      <c r="B4" s="34" t="s">
        <v>2</v>
      </c>
      <c r="C4" s="25" t="s">
        <v>3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7"/>
    </row>
    <row r="5" spans="1:54" s="2" customFormat="1" ht="12.75" customHeight="1" x14ac:dyDescent="0.2">
      <c r="A5" s="32"/>
      <c r="B5" s="34"/>
      <c r="C5" s="25" t="s">
        <v>4</v>
      </c>
      <c r="D5" s="26"/>
      <c r="E5" s="26"/>
      <c r="F5" s="27"/>
      <c r="G5" s="25" t="s">
        <v>5</v>
      </c>
      <c r="H5" s="26"/>
      <c r="I5" s="26"/>
      <c r="J5" s="27"/>
      <c r="K5" s="25" t="s">
        <v>6</v>
      </c>
      <c r="L5" s="26"/>
      <c r="M5" s="26"/>
      <c r="N5" s="27"/>
      <c r="O5" s="25" t="s">
        <v>6</v>
      </c>
      <c r="P5" s="26"/>
      <c r="Q5" s="26"/>
      <c r="R5" s="27"/>
      <c r="S5" s="25" t="s">
        <v>6</v>
      </c>
      <c r="T5" s="26"/>
      <c r="U5" s="26"/>
      <c r="V5" s="27"/>
      <c r="W5" s="25" t="s">
        <v>6</v>
      </c>
      <c r="X5" s="26"/>
      <c r="Y5" s="26"/>
      <c r="Z5" s="27"/>
      <c r="AA5" s="25" t="s">
        <v>6</v>
      </c>
      <c r="AB5" s="26"/>
      <c r="AC5" s="26"/>
      <c r="AD5" s="27"/>
      <c r="AE5" s="25" t="s">
        <v>7</v>
      </c>
      <c r="AF5" s="26"/>
      <c r="AG5" s="26"/>
      <c r="AH5" s="27"/>
      <c r="AI5" s="25" t="s">
        <v>8</v>
      </c>
      <c r="AJ5" s="26"/>
      <c r="AK5" s="26"/>
      <c r="AL5" s="27"/>
      <c r="AM5" s="25" t="s">
        <v>8</v>
      </c>
      <c r="AN5" s="26"/>
      <c r="AO5" s="26"/>
      <c r="AP5" s="27"/>
      <c r="AQ5" s="25" t="s">
        <v>9</v>
      </c>
      <c r="AR5" s="26"/>
      <c r="AS5" s="26"/>
      <c r="AT5" s="27"/>
      <c r="AU5" s="25" t="s">
        <v>9</v>
      </c>
      <c r="AV5" s="26"/>
      <c r="AW5" s="26"/>
      <c r="AX5" s="27"/>
      <c r="AY5" s="25" t="s">
        <v>8</v>
      </c>
      <c r="AZ5" s="26"/>
      <c r="BA5" s="26"/>
      <c r="BB5" s="27"/>
    </row>
    <row r="6" spans="1:54" s="3" customFormat="1" ht="15" customHeight="1" x14ac:dyDescent="0.2">
      <c r="A6" s="32"/>
      <c r="B6" s="34"/>
      <c r="C6" s="24" t="s">
        <v>10</v>
      </c>
      <c r="D6" s="24"/>
      <c r="E6" s="24"/>
      <c r="F6" s="24"/>
      <c r="G6" s="24" t="s">
        <v>11</v>
      </c>
      <c r="H6" s="24"/>
      <c r="I6" s="24"/>
      <c r="J6" s="24"/>
      <c r="K6" s="24" t="s">
        <v>12</v>
      </c>
      <c r="L6" s="24"/>
      <c r="M6" s="24"/>
      <c r="N6" s="24"/>
      <c r="O6" s="24" t="s">
        <v>13</v>
      </c>
      <c r="P6" s="24"/>
      <c r="Q6" s="24"/>
      <c r="R6" s="24"/>
      <c r="S6" s="24" t="s">
        <v>14</v>
      </c>
      <c r="T6" s="24"/>
      <c r="U6" s="24"/>
      <c r="V6" s="24"/>
      <c r="W6" s="24" t="s">
        <v>15</v>
      </c>
      <c r="X6" s="24"/>
      <c r="Y6" s="24"/>
      <c r="Z6" s="24"/>
      <c r="AA6" s="24" t="s">
        <v>16</v>
      </c>
      <c r="AB6" s="24"/>
      <c r="AC6" s="24"/>
      <c r="AD6" s="24"/>
      <c r="AE6" s="24" t="s">
        <v>17</v>
      </c>
      <c r="AF6" s="24"/>
      <c r="AG6" s="24"/>
      <c r="AH6" s="24"/>
      <c r="AI6" s="24" t="s">
        <v>18</v>
      </c>
      <c r="AJ6" s="24"/>
      <c r="AK6" s="24"/>
      <c r="AL6" s="24"/>
      <c r="AM6" s="24" t="s">
        <v>19</v>
      </c>
      <c r="AN6" s="24"/>
      <c r="AO6" s="24"/>
      <c r="AP6" s="24"/>
      <c r="AQ6" s="24" t="s">
        <v>20</v>
      </c>
      <c r="AR6" s="24"/>
      <c r="AS6" s="24"/>
      <c r="AT6" s="24"/>
      <c r="AU6" s="24" t="s">
        <v>21</v>
      </c>
      <c r="AV6" s="24"/>
      <c r="AW6" s="24"/>
      <c r="AX6" s="24"/>
      <c r="AY6" s="24" t="s">
        <v>22</v>
      </c>
      <c r="AZ6" s="24"/>
      <c r="BA6" s="24"/>
      <c r="BB6" s="24"/>
    </row>
    <row r="7" spans="1:54" s="2" customFormat="1" ht="12.75" x14ac:dyDescent="0.2">
      <c r="A7" s="33"/>
      <c r="B7" s="34"/>
      <c r="C7" s="4" t="s">
        <v>23</v>
      </c>
      <c r="D7" s="4" t="s">
        <v>24</v>
      </c>
      <c r="E7" s="4" t="s">
        <v>25</v>
      </c>
      <c r="F7" s="4" t="s">
        <v>26</v>
      </c>
      <c r="G7" s="4" t="s">
        <v>23</v>
      </c>
      <c r="H7" s="4" t="s">
        <v>24</v>
      </c>
      <c r="I7" s="4" t="s">
        <v>25</v>
      </c>
      <c r="J7" s="4" t="s">
        <v>26</v>
      </c>
      <c r="K7" s="4" t="s">
        <v>23</v>
      </c>
      <c r="L7" s="4" t="s">
        <v>24</v>
      </c>
      <c r="M7" s="4" t="s">
        <v>25</v>
      </c>
      <c r="N7" s="4" t="s">
        <v>26</v>
      </c>
      <c r="O7" s="4" t="s">
        <v>23</v>
      </c>
      <c r="P7" s="4" t="s">
        <v>24</v>
      </c>
      <c r="Q7" s="4" t="s">
        <v>25</v>
      </c>
      <c r="R7" s="4" t="s">
        <v>26</v>
      </c>
      <c r="S7" s="4" t="s">
        <v>23</v>
      </c>
      <c r="T7" s="4" t="s">
        <v>24</v>
      </c>
      <c r="U7" s="4" t="s">
        <v>25</v>
      </c>
      <c r="V7" s="4" t="s">
        <v>26</v>
      </c>
      <c r="W7" s="4" t="s">
        <v>23</v>
      </c>
      <c r="X7" s="4" t="s">
        <v>24</v>
      </c>
      <c r="Y7" s="4" t="s">
        <v>25</v>
      </c>
      <c r="Z7" s="4" t="s">
        <v>26</v>
      </c>
      <c r="AA7" s="4" t="s">
        <v>23</v>
      </c>
      <c r="AB7" s="4" t="s">
        <v>24</v>
      </c>
      <c r="AC7" s="4" t="s">
        <v>25</v>
      </c>
      <c r="AD7" s="4" t="s">
        <v>26</v>
      </c>
      <c r="AE7" s="4" t="s">
        <v>23</v>
      </c>
      <c r="AF7" s="4" t="s">
        <v>24</v>
      </c>
      <c r="AG7" s="4" t="s">
        <v>25</v>
      </c>
      <c r="AH7" s="4" t="s">
        <v>26</v>
      </c>
      <c r="AI7" s="4" t="s">
        <v>23</v>
      </c>
      <c r="AJ7" s="4" t="s">
        <v>24</v>
      </c>
      <c r="AK7" s="4" t="s">
        <v>25</v>
      </c>
      <c r="AL7" s="4" t="s">
        <v>26</v>
      </c>
      <c r="AM7" s="4" t="s">
        <v>23</v>
      </c>
      <c r="AN7" s="4" t="s">
        <v>24</v>
      </c>
      <c r="AO7" s="4" t="s">
        <v>25</v>
      </c>
      <c r="AP7" s="4" t="s">
        <v>26</v>
      </c>
      <c r="AQ7" s="4" t="s">
        <v>23</v>
      </c>
      <c r="AR7" s="4" t="s">
        <v>24</v>
      </c>
      <c r="AS7" s="4" t="s">
        <v>25</v>
      </c>
      <c r="AT7" s="4" t="s">
        <v>26</v>
      </c>
      <c r="AU7" s="4" t="s">
        <v>23</v>
      </c>
      <c r="AV7" s="4" t="s">
        <v>24</v>
      </c>
      <c r="AW7" s="4" t="s">
        <v>25</v>
      </c>
      <c r="AX7" s="4" t="s">
        <v>26</v>
      </c>
      <c r="AY7" s="4" t="s">
        <v>23</v>
      </c>
      <c r="AZ7" s="4" t="s">
        <v>24</v>
      </c>
      <c r="BA7" s="4" t="s">
        <v>25</v>
      </c>
      <c r="BB7" s="4" t="s">
        <v>26</v>
      </c>
    </row>
    <row r="8" spans="1:54" s="9" customFormat="1" ht="12.75" x14ac:dyDescent="0.2">
      <c r="A8" s="5">
        <v>1</v>
      </c>
      <c r="B8" s="6" t="s">
        <v>28</v>
      </c>
      <c r="C8" s="7">
        <v>1.7709600000000001</v>
      </c>
      <c r="D8" s="7">
        <v>0.71755200000000008</v>
      </c>
      <c r="E8" s="8">
        <f t="shared" ref="E8:E19" si="0">PRODUCT(SQRT(C8*C8+D8*D8),1000/F8,1/SQRT(3))</f>
        <v>172.70594706117672</v>
      </c>
      <c r="F8" s="8">
        <v>6.3877618090946378</v>
      </c>
      <c r="G8" s="7">
        <v>1.7290560000000001</v>
      </c>
      <c r="H8" s="7">
        <v>0.699936</v>
      </c>
      <c r="I8" s="8">
        <f t="shared" ref="I8:I31" si="1">PRODUCT(SQRT(G8*G8+H8*H8),1000/J8,1/SQRT(3))</f>
        <v>168.59779534312932</v>
      </c>
      <c r="J8" s="8">
        <v>6.3877618090946378</v>
      </c>
      <c r="K8" s="7">
        <v>5.2811999999999998E-2</v>
      </c>
      <c r="L8" s="7">
        <v>2.0532000000000002E-2</v>
      </c>
      <c r="M8" s="8">
        <f t="shared" ref="M8:M31" si="2">PRODUCT(SQRT(K8*K8+L8*L8),1000/N8,1/SQRT(3))</f>
        <v>5.1213978998606908</v>
      </c>
      <c r="N8" s="8">
        <v>6.3877618090946378</v>
      </c>
      <c r="O8" s="7">
        <v>0.24273600000000001</v>
      </c>
      <c r="P8" s="7">
        <v>0.19833600000000001</v>
      </c>
      <c r="Q8" s="8">
        <f t="shared" ref="Q8:Q31" si="3">PRODUCT(SQRT(O8*O8+P8*P8),1000/R8,1/SQRT(3))</f>
        <v>28.331820041314856</v>
      </c>
      <c r="R8" s="8">
        <v>6.3877618090946378</v>
      </c>
      <c r="S8" s="7">
        <v>1.236348</v>
      </c>
      <c r="T8" s="7">
        <v>0.43156800000000001</v>
      </c>
      <c r="U8" s="8">
        <f t="shared" ref="U8:U31" si="4">PRODUCT(SQRT(S8*S8+T8*T8),1000/V8,1/SQRT(3))</f>
        <v>118.35819214545678</v>
      </c>
      <c r="V8" s="8">
        <v>6.3877618090946378</v>
      </c>
      <c r="W8" s="7">
        <v>1.0632239999999999</v>
      </c>
      <c r="X8" s="7">
        <v>0.293796</v>
      </c>
      <c r="Y8" s="8">
        <f t="shared" ref="Y8:Y31" si="5">PRODUCT(SQRT(W8*W8+X8*X8),1000/Z8,1/SQRT(3))</f>
        <v>99.699588223980314</v>
      </c>
      <c r="Z8" s="8">
        <v>6.3877618090946378</v>
      </c>
      <c r="AA8" s="7">
        <v>3.5009999999999999E-2</v>
      </c>
      <c r="AB8" s="7">
        <v>1.7675999999999997E-2</v>
      </c>
      <c r="AC8" s="8">
        <f t="shared" ref="AC8:AC31" si="6">PRODUCT(SQRT(AA8*AA8+AB8*AB8),1000/AD8,1/SQRT(3))</f>
        <v>3.5447755719324991</v>
      </c>
      <c r="AD8" s="8">
        <v>6.3877618090946378</v>
      </c>
      <c r="AE8" s="7">
        <v>0.117081</v>
      </c>
      <c r="AF8" s="7">
        <v>6.3990000000000005E-2</v>
      </c>
      <c r="AG8" s="8">
        <f t="shared" ref="AG8:AG31" si="7">PRODUCT(SQRT(AE8*AE8+AF8*AF8),1000/AH8,1/SQRT(3))</f>
        <v>12.059612685918582</v>
      </c>
      <c r="AH8" s="8">
        <v>6.3877618090946378</v>
      </c>
      <c r="AI8" s="7">
        <v>0.247224</v>
      </c>
      <c r="AJ8" s="7">
        <v>0.12043200000000001</v>
      </c>
      <c r="AK8" s="8">
        <f t="shared" ref="AK8:AK31" si="8">PRODUCT(SQRT(AI8*AI8+AJ8*AJ8),1000/AL8,1/SQRT(3))</f>
        <v>24.855314051091636</v>
      </c>
      <c r="AL8" s="8">
        <v>6.3877618090946378</v>
      </c>
      <c r="AM8" s="7">
        <v>0.16048799999999999</v>
      </c>
      <c r="AN8" s="7">
        <v>7.2846000000000008E-2</v>
      </c>
      <c r="AO8" s="8">
        <f t="shared" ref="AO8:AO31" si="9">PRODUCT(SQRT(AM8*AM8+AN8*AN8),1000/AP8,1/SQRT(3))</f>
        <v>15.929858681567483</v>
      </c>
      <c r="AP8" s="8">
        <v>6.3877618090946378</v>
      </c>
      <c r="AQ8" s="7">
        <v>3.3119999999999997E-2</v>
      </c>
      <c r="AR8" s="7">
        <v>1.3176E-2</v>
      </c>
      <c r="AS8" s="8">
        <f t="shared" ref="AS8:AS31" si="10">PRODUCT(SQRT(AQ8*AQ8+AR8*AR8),1000/AT8,1/SQRT(3))</f>
        <v>3.2216997653595478</v>
      </c>
      <c r="AT8" s="8">
        <v>6.3877618090946378</v>
      </c>
      <c r="AU8" s="7">
        <v>0</v>
      </c>
      <c r="AV8" s="7">
        <v>0</v>
      </c>
      <c r="AW8" s="8">
        <f t="shared" ref="AW8:AW31" si="11">PRODUCT(SQRT(AU8*AU8+AV8*AV8),1000/AX8,1/SQRT(3))</f>
        <v>0</v>
      </c>
      <c r="AX8" s="8">
        <v>6.3877618090946378</v>
      </c>
      <c r="AY8" s="7">
        <v>0.33369600000000005</v>
      </c>
      <c r="AZ8" s="7">
        <v>0.17743199999999998</v>
      </c>
      <c r="BA8" s="8">
        <f t="shared" ref="BA8:BA31" si="12">PRODUCT(SQRT(AY8*AY8+AZ8*AZ8),1000/BB8,1/SQRT(3))</f>
        <v>34.159238769661115</v>
      </c>
      <c r="BB8" s="8">
        <v>6.3877618090946378</v>
      </c>
    </row>
    <row r="9" spans="1:54" s="9" customFormat="1" ht="12.75" x14ac:dyDescent="0.2">
      <c r="A9" s="5">
        <v>2</v>
      </c>
      <c r="B9" s="6" t="s">
        <v>29</v>
      </c>
      <c r="C9" s="7">
        <v>1.73448</v>
      </c>
      <c r="D9" s="7">
        <v>0.68457600000000007</v>
      </c>
      <c r="E9" s="8">
        <f t="shared" si="0"/>
        <v>168.74274484654367</v>
      </c>
      <c r="F9" s="8">
        <v>6.38</v>
      </c>
      <c r="G9" s="7">
        <v>1.7177280000000001</v>
      </c>
      <c r="H9" s="7">
        <v>0.69484800000000002</v>
      </c>
      <c r="I9" s="8">
        <f t="shared" si="1"/>
        <v>167.67993590428566</v>
      </c>
      <c r="J9" s="8">
        <v>6.38</v>
      </c>
      <c r="K9" s="7">
        <v>5.4060000000000004E-2</v>
      </c>
      <c r="L9" s="7">
        <v>2.1011999999999999E-2</v>
      </c>
      <c r="M9" s="8">
        <f t="shared" si="2"/>
        <v>5.2486292496709268</v>
      </c>
      <c r="N9" s="8">
        <v>6.38</v>
      </c>
      <c r="O9" s="7">
        <v>0.22387200000000002</v>
      </c>
      <c r="P9" s="7">
        <v>0.17668799999999998</v>
      </c>
      <c r="Q9" s="8">
        <f t="shared" si="3"/>
        <v>25.808551340864714</v>
      </c>
      <c r="R9" s="8">
        <v>6.38</v>
      </c>
      <c r="S9" s="7">
        <v>1.1891880000000001</v>
      </c>
      <c r="T9" s="7">
        <v>0.429228</v>
      </c>
      <c r="U9" s="8">
        <f t="shared" si="4"/>
        <v>114.40949749135042</v>
      </c>
      <c r="V9" s="8">
        <v>6.38</v>
      </c>
      <c r="W9" s="7">
        <v>1.0229760000000001</v>
      </c>
      <c r="X9" s="7">
        <v>0.29487599999999997</v>
      </c>
      <c r="Y9" s="8">
        <f t="shared" si="5"/>
        <v>96.342160512305</v>
      </c>
      <c r="Z9" s="8">
        <v>6.38</v>
      </c>
      <c r="AA9" s="7">
        <v>3.6414000000000002E-2</v>
      </c>
      <c r="AB9" s="7">
        <v>1.746E-2</v>
      </c>
      <c r="AC9" s="8">
        <f t="shared" si="6"/>
        <v>3.6544596620870955</v>
      </c>
      <c r="AD9" s="8">
        <v>6.38</v>
      </c>
      <c r="AE9" s="7">
        <v>0.100413</v>
      </c>
      <c r="AF9" s="7">
        <v>3.3714000000000001E-2</v>
      </c>
      <c r="AG9" s="8">
        <f t="shared" si="7"/>
        <v>9.5852533080227236</v>
      </c>
      <c r="AH9" s="8">
        <v>6.38</v>
      </c>
      <c r="AI9" s="7">
        <v>0.26544000000000001</v>
      </c>
      <c r="AJ9" s="7">
        <v>0.12571200000000002</v>
      </c>
      <c r="AK9" s="8">
        <f t="shared" si="8"/>
        <v>26.57836156288975</v>
      </c>
      <c r="AL9" s="8">
        <v>6.38</v>
      </c>
      <c r="AM9" s="7">
        <v>0.173232</v>
      </c>
      <c r="AN9" s="7">
        <v>7.8102000000000005E-2</v>
      </c>
      <c r="AO9" s="8">
        <f t="shared" si="9"/>
        <v>17.196019039964177</v>
      </c>
      <c r="AP9" s="8">
        <v>6.38</v>
      </c>
      <c r="AQ9" s="7">
        <v>4.3722000000000004E-2</v>
      </c>
      <c r="AR9" s="7">
        <v>2.1042000000000002E-2</v>
      </c>
      <c r="AS9" s="8">
        <f t="shared" si="10"/>
        <v>4.3909337650230507</v>
      </c>
      <c r="AT9" s="8">
        <v>6.38</v>
      </c>
      <c r="AU9" s="7">
        <v>0</v>
      </c>
      <c r="AV9" s="7">
        <v>0</v>
      </c>
      <c r="AW9" s="8">
        <f t="shared" si="11"/>
        <v>0</v>
      </c>
      <c r="AX9" s="8">
        <v>6.38</v>
      </c>
      <c r="AY9" s="7">
        <v>0.35011200000000003</v>
      </c>
      <c r="AZ9" s="7">
        <v>0.18143999999999999</v>
      </c>
      <c r="BA9" s="8">
        <f t="shared" si="12"/>
        <v>35.684723429602023</v>
      </c>
      <c r="BB9" s="8">
        <v>6.38</v>
      </c>
    </row>
    <row r="10" spans="1:54" s="9" customFormat="1" ht="12.75" x14ac:dyDescent="0.2">
      <c r="A10" s="5">
        <v>3</v>
      </c>
      <c r="B10" s="6" t="s">
        <v>30</v>
      </c>
      <c r="C10" s="7">
        <v>1.7440799999999999</v>
      </c>
      <c r="D10" s="7">
        <v>0.71116800000000002</v>
      </c>
      <c r="E10" s="8">
        <f t="shared" si="0"/>
        <v>170.44508604949061</v>
      </c>
      <c r="F10" s="8">
        <v>6.38</v>
      </c>
      <c r="G10" s="7">
        <v>1.7434079999999998</v>
      </c>
      <c r="H10" s="7">
        <v>0.7092480000000001</v>
      </c>
      <c r="I10" s="8">
        <f t="shared" si="1"/>
        <v>170.32322810069223</v>
      </c>
      <c r="J10" s="8">
        <v>6.38</v>
      </c>
      <c r="K10" s="7">
        <v>5.3003999999999996E-2</v>
      </c>
      <c r="L10" s="7">
        <v>2.0736000000000001E-2</v>
      </c>
      <c r="M10" s="8">
        <f t="shared" si="2"/>
        <v>5.1505234133905775</v>
      </c>
      <c r="N10" s="8">
        <v>6.38</v>
      </c>
      <c r="O10" s="7">
        <v>0.27458399999999999</v>
      </c>
      <c r="P10" s="7">
        <v>0.23608799999999999</v>
      </c>
      <c r="Q10" s="8">
        <f t="shared" si="3"/>
        <v>32.769982580643962</v>
      </c>
      <c r="R10" s="8">
        <v>6.38</v>
      </c>
      <c r="S10" s="7">
        <v>1.1313</v>
      </c>
      <c r="T10" s="7">
        <v>0.42436800000000002</v>
      </c>
      <c r="U10" s="8">
        <f t="shared" si="4"/>
        <v>109.34134113680479</v>
      </c>
      <c r="V10" s="8">
        <v>6.38</v>
      </c>
      <c r="W10" s="7">
        <v>0.97365599999999997</v>
      </c>
      <c r="X10" s="7">
        <v>0.294408</v>
      </c>
      <c r="Y10" s="8">
        <f t="shared" si="5"/>
        <v>92.049653275042516</v>
      </c>
      <c r="Z10" s="8">
        <v>6.38</v>
      </c>
      <c r="AA10" s="7">
        <v>3.6144000000000003E-2</v>
      </c>
      <c r="AB10" s="7">
        <v>1.7729999999999999E-2</v>
      </c>
      <c r="AC10" s="8">
        <f t="shared" si="6"/>
        <v>3.6431377153501838</v>
      </c>
      <c r="AD10" s="8">
        <v>6.38</v>
      </c>
      <c r="AE10" s="7">
        <v>0.102258</v>
      </c>
      <c r="AF10" s="7">
        <v>3.3624000000000001E-2</v>
      </c>
      <c r="AG10" s="8">
        <f t="shared" si="7"/>
        <v>9.7411289773820489</v>
      </c>
      <c r="AH10" s="8">
        <v>6.38</v>
      </c>
      <c r="AI10" s="7">
        <v>0.298896</v>
      </c>
      <c r="AJ10" s="7">
        <v>0.120216</v>
      </c>
      <c r="AK10" s="8">
        <f t="shared" si="8"/>
        <v>29.153984990950832</v>
      </c>
      <c r="AL10" s="8">
        <v>6.38</v>
      </c>
      <c r="AM10" s="7">
        <v>0.21909600000000001</v>
      </c>
      <c r="AN10" s="7">
        <v>8.0963999999999994E-2</v>
      </c>
      <c r="AO10" s="8">
        <f t="shared" si="9"/>
        <v>21.137266166426539</v>
      </c>
      <c r="AP10" s="8">
        <v>6.38</v>
      </c>
      <c r="AQ10" s="7">
        <v>4.7357999999999997E-2</v>
      </c>
      <c r="AR10" s="7">
        <v>2.3202000000000004E-2</v>
      </c>
      <c r="AS10" s="8">
        <f t="shared" si="10"/>
        <v>4.7723029908545112</v>
      </c>
      <c r="AT10" s="8">
        <v>6.38</v>
      </c>
      <c r="AU10" s="7">
        <v>0</v>
      </c>
      <c r="AV10" s="7">
        <v>0</v>
      </c>
      <c r="AW10" s="8">
        <f t="shared" si="11"/>
        <v>0</v>
      </c>
      <c r="AX10" s="8">
        <v>6.38</v>
      </c>
      <c r="AY10" s="7">
        <v>0.40329599999999999</v>
      </c>
      <c r="AZ10" s="7">
        <v>0.18180000000000002</v>
      </c>
      <c r="BA10" s="8">
        <f t="shared" si="12"/>
        <v>40.032516397055197</v>
      </c>
      <c r="BB10" s="8">
        <v>6.38</v>
      </c>
    </row>
    <row r="11" spans="1:54" s="9" customFormat="1" ht="12.75" x14ac:dyDescent="0.2">
      <c r="A11" s="5">
        <v>4</v>
      </c>
      <c r="B11" s="6" t="s">
        <v>31</v>
      </c>
      <c r="C11" s="7">
        <v>1.8748320000000001</v>
      </c>
      <c r="D11" s="7">
        <v>0.71020799999999995</v>
      </c>
      <c r="E11" s="8">
        <f t="shared" si="0"/>
        <v>181.42569317449744</v>
      </c>
      <c r="F11" s="8">
        <v>6.38</v>
      </c>
      <c r="G11" s="7">
        <v>1.929888</v>
      </c>
      <c r="H11" s="7">
        <v>0.723024</v>
      </c>
      <c r="I11" s="8">
        <f t="shared" si="1"/>
        <v>186.49691635084625</v>
      </c>
      <c r="J11" s="8">
        <v>6.38</v>
      </c>
      <c r="K11" s="7">
        <v>5.1720000000000002E-2</v>
      </c>
      <c r="L11" s="7">
        <v>1.9931999999999998E-2</v>
      </c>
      <c r="M11" s="8">
        <f t="shared" si="2"/>
        <v>5.0158723706846127</v>
      </c>
      <c r="N11" s="8">
        <v>6.38</v>
      </c>
      <c r="O11" s="7">
        <v>0.31941599999999998</v>
      </c>
      <c r="P11" s="7">
        <v>0.23544000000000001</v>
      </c>
      <c r="Q11" s="8">
        <f t="shared" si="3"/>
        <v>35.90887935145507</v>
      </c>
      <c r="R11" s="8">
        <v>6.38</v>
      </c>
      <c r="S11" s="7">
        <v>1.139796</v>
      </c>
      <c r="T11" s="7">
        <v>0.43325999999999998</v>
      </c>
      <c r="U11" s="8">
        <f t="shared" si="4"/>
        <v>110.34487023011432</v>
      </c>
      <c r="V11" s="8">
        <v>6.38</v>
      </c>
      <c r="W11" s="7">
        <v>0.94424400000000008</v>
      </c>
      <c r="X11" s="7">
        <v>0.29646</v>
      </c>
      <c r="Y11" s="8">
        <f t="shared" si="5"/>
        <v>89.560734579436286</v>
      </c>
      <c r="Z11" s="8">
        <v>6.38</v>
      </c>
      <c r="AA11" s="7">
        <v>6.6743999999999998E-2</v>
      </c>
      <c r="AB11" s="7">
        <v>1.7711999999999999E-2</v>
      </c>
      <c r="AC11" s="8">
        <f t="shared" si="6"/>
        <v>6.2489711026996897</v>
      </c>
      <c r="AD11" s="8">
        <v>6.38</v>
      </c>
      <c r="AE11" s="7">
        <v>0.14678100000000002</v>
      </c>
      <c r="AF11" s="7">
        <v>5.1048000000000003E-2</v>
      </c>
      <c r="AG11" s="8">
        <f t="shared" si="7"/>
        <v>14.063139962934427</v>
      </c>
      <c r="AH11" s="8">
        <v>6.38</v>
      </c>
      <c r="AI11" s="7">
        <v>0.35548800000000003</v>
      </c>
      <c r="AJ11" s="7">
        <v>0.12355200000000001</v>
      </c>
      <c r="AK11" s="8">
        <f t="shared" si="8"/>
        <v>34.057029832926872</v>
      </c>
      <c r="AL11" s="8">
        <v>6.38</v>
      </c>
      <c r="AM11" s="7">
        <v>0.26463600000000004</v>
      </c>
      <c r="AN11" s="7">
        <v>8.5788000000000003E-2</v>
      </c>
      <c r="AO11" s="8">
        <f t="shared" si="9"/>
        <v>25.174806977201719</v>
      </c>
      <c r="AP11" s="8">
        <v>6.38</v>
      </c>
      <c r="AQ11" s="7">
        <v>3.4866000000000001E-2</v>
      </c>
      <c r="AR11" s="7">
        <v>1.3140000000000001E-2</v>
      </c>
      <c r="AS11" s="8">
        <f t="shared" si="10"/>
        <v>3.3717857700766931</v>
      </c>
      <c r="AT11" s="8">
        <v>6.38</v>
      </c>
      <c r="AU11" s="7">
        <v>0</v>
      </c>
      <c r="AV11" s="7">
        <v>0</v>
      </c>
      <c r="AW11" s="8">
        <f t="shared" si="11"/>
        <v>0</v>
      </c>
      <c r="AX11" s="8">
        <v>6.38</v>
      </c>
      <c r="AY11" s="7">
        <v>0.46500000000000002</v>
      </c>
      <c r="AZ11" s="7">
        <v>0.17671199999999998</v>
      </c>
      <c r="BA11" s="8">
        <f t="shared" si="12"/>
        <v>45.015729551750972</v>
      </c>
      <c r="BB11" s="8">
        <v>6.38</v>
      </c>
    </row>
    <row r="12" spans="1:54" s="9" customFormat="1" ht="12.75" x14ac:dyDescent="0.2">
      <c r="A12" s="5">
        <v>5</v>
      </c>
      <c r="B12" s="6" t="s">
        <v>32</v>
      </c>
      <c r="C12" s="7">
        <v>2.2055520000000004</v>
      </c>
      <c r="D12" s="7">
        <v>0.86452800000000007</v>
      </c>
      <c r="E12" s="8">
        <f t="shared" si="0"/>
        <v>217.09636804491177</v>
      </c>
      <c r="F12" s="8">
        <v>6.3</v>
      </c>
      <c r="G12" s="7">
        <v>2.3225760000000002</v>
      </c>
      <c r="H12" s="7">
        <v>0.98140800000000006</v>
      </c>
      <c r="I12" s="8">
        <f t="shared" si="1"/>
        <v>231.06955223758374</v>
      </c>
      <c r="J12" s="8">
        <v>6.3</v>
      </c>
      <c r="K12" s="7">
        <v>7.1843999999999991E-2</v>
      </c>
      <c r="L12" s="7">
        <v>3.3551999999999998E-2</v>
      </c>
      <c r="M12" s="8">
        <f t="shared" si="2"/>
        <v>7.2665926060841386</v>
      </c>
      <c r="N12" s="8">
        <v>6.3</v>
      </c>
      <c r="O12" s="7">
        <v>0.32736000000000004</v>
      </c>
      <c r="P12" s="7">
        <v>0.21388800000000002</v>
      </c>
      <c r="Q12" s="8">
        <f t="shared" si="3"/>
        <v>35.836082282365233</v>
      </c>
      <c r="R12" s="8">
        <v>6.3</v>
      </c>
      <c r="S12" s="7">
        <v>1.431792</v>
      </c>
      <c r="T12" s="7">
        <v>0.62675999999999998</v>
      </c>
      <c r="U12" s="8">
        <f t="shared" si="4"/>
        <v>143.23455228647691</v>
      </c>
      <c r="V12" s="8">
        <v>6.3</v>
      </c>
      <c r="W12" s="7">
        <v>1.056996</v>
      </c>
      <c r="X12" s="7">
        <v>0.34236</v>
      </c>
      <c r="Y12" s="8">
        <f t="shared" si="5"/>
        <v>101.82061969914724</v>
      </c>
      <c r="Z12" s="8">
        <v>6.3</v>
      </c>
      <c r="AA12" s="7">
        <v>0.12360599999999999</v>
      </c>
      <c r="AB12" s="7">
        <v>2.2877999999999999E-2</v>
      </c>
      <c r="AC12" s="8">
        <f t="shared" si="6"/>
        <v>11.52000684996017</v>
      </c>
      <c r="AD12" s="8">
        <v>6.3</v>
      </c>
      <c r="AE12" s="7">
        <v>0.26410500000000003</v>
      </c>
      <c r="AF12" s="7">
        <v>0.153144</v>
      </c>
      <c r="AG12" s="8">
        <f t="shared" si="7"/>
        <v>27.978043881868917</v>
      </c>
      <c r="AH12" s="8">
        <v>6.3</v>
      </c>
      <c r="AI12" s="7">
        <v>0.38714399999999999</v>
      </c>
      <c r="AJ12" s="7">
        <v>0.12576000000000001</v>
      </c>
      <c r="AK12" s="8">
        <f t="shared" si="8"/>
        <v>37.30395740933637</v>
      </c>
      <c r="AL12" s="8">
        <v>6.3</v>
      </c>
      <c r="AM12" s="7">
        <v>0.30707999999999996</v>
      </c>
      <c r="AN12" s="7">
        <v>8.3898E-2</v>
      </c>
      <c r="AO12" s="8">
        <f t="shared" si="9"/>
        <v>29.173117856036175</v>
      </c>
      <c r="AP12" s="8">
        <v>6.3</v>
      </c>
      <c r="AQ12" s="7">
        <v>3.3155999999999998E-2</v>
      </c>
      <c r="AR12" s="7">
        <v>1.1916000000000001E-2</v>
      </c>
      <c r="AS12" s="8">
        <f t="shared" si="10"/>
        <v>3.2287854964851608</v>
      </c>
      <c r="AT12" s="8">
        <v>6.3</v>
      </c>
      <c r="AU12" s="7">
        <v>0</v>
      </c>
      <c r="AV12" s="7">
        <v>0</v>
      </c>
      <c r="AW12" s="8">
        <f t="shared" si="11"/>
        <v>0</v>
      </c>
      <c r="AX12" s="8">
        <v>6.3</v>
      </c>
      <c r="AY12" s="7">
        <v>0.50963999999999998</v>
      </c>
      <c r="AZ12" s="7">
        <v>0.16927200000000001</v>
      </c>
      <c r="BA12" s="8">
        <f t="shared" si="12"/>
        <v>49.21368264042534</v>
      </c>
      <c r="BB12" s="8">
        <v>6.3</v>
      </c>
    </row>
    <row r="13" spans="1:54" s="9" customFormat="1" ht="12.75" x14ac:dyDescent="0.2">
      <c r="A13" s="5">
        <v>6</v>
      </c>
      <c r="B13" s="6" t="s">
        <v>33</v>
      </c>
      <c r="C13" s="7">
        <v>2.682096</v>
      </c>
      <c r="D13" s="7">
        <v>1.245072</v>
      </c>
      <c r="E13" s="8">
        <f t="shared" si="0"/>
        <v>275.35873927763049</v>
      </c>
      <c r="F13" s="8">
        <v>6.2</v>
      </c>
      <c r="G13" s="7">
        <v>2.7583679999999999</v>
      </c>
      <c r="H13" s="7">
        <v>1.2887040000000001</v>
      </c>
      <c r="I13" s="8">
        <f t="shared" si="1"/>
        <v>283.51260406163709</v>
      </c>
      <c r="J13" s="8">
        <v>6.2</v>
      </c>
      <c r="K13" s="7">
        <v>0.12525600000000001</v>
      </c>
      <c r="L13" s="7">
        <v>9.5412000000000011E-2</v>
      </c>
      <c r="M13" s="8">
        <f t="shared" si="2"/>
        <v>14.662498406524449</v>
      </c>
      <c r="N13" s="8">
        <v>6.2</v>
      </c>
      <c r="O13" s="7">
        <v>0.36146400000000001</v>
      </c>
      <c r="P13" s="7">
        <v>0.20306399999999999</v>
      </c>
      <c r="Q13" s="8">
        <f t="shared" si="3"/>
        <v>38.607752393128465</v>
      </c>
      <c r="R13" s="8">
        <v>6.2</v>
      </c>
      <c r="S13" s="7">
        <v>1.75122</v>
      </c>
      <c r="T13" s="7">
        <v>0.98985600000000007</v>
      </c>
      <c r="U13" s="8">
        <f t="shared" si="4"/>
        <v>187.32342568233491</v>
      </c>
      <c r="V13" s="8">
        <v>6.2</v>
      </c>
      <c r="W13" s="7">
        <v>1.444032</v>
      </c>
      <c r="X13" s="7">
        <v>0.62935200000000002</v>
      </c>
      <c r="Y13" s="8">
        <f t="shared" si="5"/>
        <v>146.68591096967398</v>
      </c>
      <c r="Z13" s="8">
        <v>6.2</v>
      </c>
      <c r="AA13" s="7">
        <v>0.14493600000000001</v>
      </c>
      <c r="AB13" s="7">
        <v>2.7899999999999998E-2</v>
      </c>
      <c r="AC13" s="8">
        <f t="shared" si="6"/>
        <v>13.744375476246638</v>
      </c>
      <c r="AD13" s="8">
        <v>6.2</v>
      </c>
      <c r="AE13" s="7">
        <v>0.30560399999999999</v>
      </c>
      <c r="AF13" s="7">
        <v>0.15962399999999999</v>
      </c>
      <c r="AG13" s="8">
        <f t="shared" si="7"/>
        <v>32.106313246153718</v>
      </c>
      <c r="AH13" s="8">
        <v>6.2</v>
      </c>
      <c r="AI13" s="7">
        <v>0.37989600000000001</v>
      </c>
      <c r="AJ13" s="7">
        <v>0.10668000000000001</v>
      </c>
      <c r="AK13" s="8">
        <f t="shared" si="8"/>
        <v>36.744658156223068</v>
      </c>
      <c r="AL13" s="8">
        <v>6.2</v>
      </c>
      <c r="AM13" s="7">
        <v>0.29907</v>
      </c>
      <c r="AN13" s="7">
        <v>6.613200000000001E-2</v>
      </c>
      <c r="AO13" s="8">
        <f t="shared" si="9"/>
        <v>28.522451362703265</v>
      </c>
      <c r="AP13" s="8">
        <v>6.2</v>
      </c>
      <c r="AQ13" s="7">
        <v>3.3119999999999997E-2</v>
      </c>
      <c r="AR13" s="7">
        <v>9.4680000000000007E-3</v>
      </c>
      <c r="AS13" s="8">
        <f t="shared" si="10"/>
        <v>3.2077146211174554</v>
      </c>
      <c r="AT13" s="8">
        <v>6.2</v>
      </c>
      <c r="AU13" s="7">
        <v>0</v>
      </c>
      <c r="AV13" s="7">
        <v>0</v>
      </c>
      <c r="AW13" s="8">
        <f t="shared" si="11"/>
        <v>0</v>
      </c>
      <c r="AX13" s="8">
        <v>6.2</v>
      </c>
      <c r="AY13" s="7">
        <v>0.56412000000000007</v>
      </c>
      <c r="AZ13" s="7">
        <v>0.15852000000000002</v>
      </c>
      <c r="BA13" s="8">
        <f t="shared" si="12"/>
        <v>54.56604929525308</v>
      </c>
      <c r="BB13" s="8">
        <v>6.2</v>
      </c>
    </row>
    <row r="14" spans="1:54" s="9" customFormat="1" ht="12.75" x14ac:dyDescent="0.2">
      <c r="A14" s="5">
        <v>7</v>
      </c>
      <c r="B14" s="6" t="s">
        <v>34</v>
      </c>
      <c r="C14" s="7">
        <v>2.8965120000000004</v>
      </c>
      <c r="D14" s="7">
        <v>1.3169280000000001</v>
      </c>
      <c r="E14" s="8">
        <f t="shared" si="0"/>
        <v>296.29579725990283</v>
      </c>
      <c r="F14" s="8">
        <v>6.2</v>
      </c>
      <c r="G14" s="7">
        <v>2.8820639999999997</v>
      </c>
      <c r="H14" s="7">
        <v>1.326336</v>
      </c>
      <c r="I14" s="8">
        <f t="shared" si="1"/>
        <v>295.43673740433252</v>
      </c>
      <c r="J14" s="8">
        <v>6.2</v>
      </c>
      <c r="K14" s="7">
        <v>0.134436</v>
      </c>
      <c r="L14" s="7">
        <v>0.10244400000000001</v>
      </c>
      <c r="M14" s="8">
        <f t="shared" si="2"/>
        <v>15.739327309053564</v>
      </c>
      <c r="N14" s="8">
        <v>6.2</v>
      </c>
      <c r="O14" s="7">
        <v>0.44287200000000004</v>
      </c>
      <c r="P14" s="7">
        <v>0.24621600000000002</v>
      </c>
      <c r="Q14" s="8">
        <f t="shared" si="3"/>
        <v>47.185614308925963</v>
      </c>
      <c r="R14" s="8">
        <v>6.2</v>
      </c>
      <c r="S14" s="7">
        <v>1.8093240000000002</v>
      </c>
      <c r="T14" s="7">
        <v>1.0412999999999999</v>
      </c>
      <c r="U14" s="8">
        <f t="shared" si="4"/>
        <v>194.39686394741832</v>
      </c>
      <c r="V14" s="8">
        <v>6.2</v>
      </c>
      <c r="W14" s="7">
        <v>1.58616</v>
      </c>
      <c r="X14" s="7">
        <v>0.75841200000000009</v>
      </c>
      <c r="Y14" s="8">
        <f t="shared" si="5"/>
        <v>163.72072920331041</v>
      </c>
      <c r="Z14" s="8">
        <v>6.2</v>
      </c>
      <c r="AA14" s="7">
        <v>0.168876</v>
      </c>
      <c r="AB14" s="7">
        <v>2.7666E-2</v>
      </c>
      <c r="AC14" s="8">
        <f t="shared" si="6"/>
        <v>15.935535820079881</v>
      </c>
      <c r="AD14" s="8">
        <v>6.2</v>
      </c>
      <c r="AE14" s="7">
        <v>0.31670100000000001</v>
      </c>
      <c r="AF14" s="7">
        <v>0.16385400000000003</v>
      </c>
      <c r="AG14" s="8">
        <f t="shared" si="7"/>
        <v>33.204876056666834</v>
      </c>
      <c r="AH14" s="8">
        <v>6.2</v>
      </c>
      <c r="AI14" s="7">
        <v>0.39468000000000003</v>
      </c>
      <c r="AJ14" s="7">
        <v>0.106848</v>
      </c>
      <c r="AK14" s="8">
        <f t="shared" si="8"/>
        <v>38.075995797659075</v>
      </c>
      <c r="AL14" s="8">
        <v>6.2</v>
      </c>
      <c r="AM14" s="7">
        <v>0.24008400000000002</v>
      </c>
      <c r="AN14" s="7">
        <v>5.6610000000000001E-2</v>
      </c>
      <c r="AO14" s="8">
        <f t="shared" si="9"/>
        <v>22.969957900983299</v>
      </c>
      <c r="AP14" s="8">
        <v>6.2</v>
      </c>
      <c r="AQ14" s="7">
        <v>3.5802E-2</v>
      </c>
      <c r="AR14" s="7">
        <v>8.8199999999999997E-3</v>
      </c>
      <c r="AS14" s="8">
        <f t="shared" si="10"/>
        <v>3.4335973466342469</v>
      </c>
      <c r="AT14" s="8">
        <v>6.2</v>
      </c>
      <c r="AU14" s="7">
        <v>0</v>
      </c>
      <c r="AV14" s="7">
        <v>0</v>
      </c>
      <c r="AW14" s="8">
        <f t="shared" si="11"/>
        <v>0</v>
      </c>
      <c r="AX14" s="8">
        <v>6.2</v>
      </c>
      <c r="AY14" s="7">
        <v>0.57796799999999993</v>
      </c>
      <c r="AZ14" s="7">
        <v>0.15659999999999999</v>
      </c>
      <c r="BA14" s="8">
        <f t="shared" si="12"/>
        <v>55.761571317494685</v>
      </c>
      <c r="BB14" s="8">
        <v>6.2</v>
      </c>
    </row>
    <row r="15" spans="1:54" s="9" customFormat="1" ht="12.75" x14ac:dyDescent="0.2">
      <c r="A15" s="5">
        <v>8</v>
      </c>
      <c r="B15" s="6" t="s">
        <v>35</v>
      </c>
      <c r="C15" s="7">
        <v>2.8937280000000003</v>
      </c>
      <c r="D15" s="7">
        <v>1.300848</v>
      </c>
      <c r="E15" s="8">
        <f t="shared" si="0"/>
        <v>295.44271290759184</v>
      </c>
      <c r="F15" s="8">
        <v>6.2</v>
      </c>
      <c r="G15" s="7">
        <v>2.8386720000000003</v>
      </c>
      <c r="H15" s="7">
        <v>1.2641279999999999</v>
      </c>
      <c r="I15" s="8">
        <f t="shared" si="1"/>
        <v>289.36638119604231</v>
      </c>
      <c r="J15" s="8">
        <v>6.2</v>
      </c>
      <c r="K15" s="7">
        <v>0.11866800000000001</v>
      </c>
      <c r="L15" s="7">
        <v>8.5428000000000004E-2</v>
      </c>
      <c r="M15" s="8">
        <f t="shared" si="2"/>
        <v>13.616074328706862</v>
      </c>
      <c r="N15" s="8">
        <v>6.2</v>
      </c>
      <c r="O15" s="7">
        <v>0.49919999999999998</v>
      </c>
      <c r="P15" s="7">
        <v>0.271872</v>
      </c>
      <c r="Q15" s="8">
        <f t="shared" si="3"/>
        <v>52.932969640120852</v>
      </c>
      <c r="R15" s="8">
        <v>6.2</v>
      </c>
      <c r="S15" s="7">
        <v>1.7821800000000001</v>
      </c>
      <c r="T15" s="7">
        <v>0.94791600000000009</v>
      </c>
      <c r="U15" s="8">
        <f t="shared" si="4"/>
        <v>187.97325049585413</v>
      </c>
      <c r="V15" s="8">
        <v>6.2</v>
      </c>
      <c r="W15" s="7">
        <v>1.611612</v>
      </c>
      <c r="X15" s="7">
        <v>0.75005999999999995</v>
      </c>
      <c r="Y15" s="8">
        <f t="shared" si="5"/>
        <v>165.53247211610758</v>
      </c>
      <c r="Z15" s="8">
        <v>6.2</v>
      </c>
      <c r="AA15" s="7">
        <v>0.15562799999999999</v>
      </c>
      <c r="AB15" s="7">
        <v>3.1608000000000004E-2</v>
      </c>
      <c r="AC15" s="8">
        <f t="shared" si="6"/>
        <v>14.788115021519756</v>
      </c>
      <c r="AD15" s="8">
        <v>6.2</v>
      </c>
      <c r="AE15" s="7">
        <v>0.31689899999999999</v>
      </c>
      <c r="AF15" s="7">
        <v>0.16250399999999998</v>
      </c>
      <c r="AG15" s="8">
        <f t="shared" si="7"/>
        <v>33.163702034728921</v>
      </c>
      <c r="AH15" s="8">
        <v>6.2</v>
      </c>
      <c r="AI15" s="7">
        <v>0.38642399999999999</v>
      </c>
      <c r="AJ15" s="7">
        <v>0.11114400000000001</v>
      </c>
      <c r="AK15" s="8">
        <f t="shared" si="8"/>
        <v>37.443042246792785</v>
      </c>
      <c r="AL15" s="8">
        <v>6.2</v>
      </c>
      <c r="AM15" s="7">
        <v>0.26746199999999998</v>
      </c>
      <c r="AN15" s="7">
        <v>7.1945999999999996E-2</v>
      </c>
      <c r="AO15" s="8">
        <f t="shared" si="9"/>
        <v>25.791687369323473</v>
      </c>
      <c r="AP15" s="8">
        <v>6.2</v>
      </c>
      <c r="AQ15" s="7">
        <v>3.5351999999999995E-2</v>
      </c>
      <c r="AR15" s="7">
        <v>8.7119999999999993E-3</v>
      </c>
      <c r="AS15" s="8">
        <f t="shared" si="10"/>
        <v>3.3905037243280853</v>
      </c>
      <c r="AT15" s="8">
        <v>6.2</v>
      </c>
      <c r="AU15" s="7">
        <v>0</v>
      </c>
      <c r="AV15" s="7">
        <v>0</v>
      </c>
      <c r="AW15" s="8">
        <f t="shared" si="11"/>
        <v>0</v>
      </c>
      <c r="AX15" s="8">
        <v>6.2</v>
      </c>
      <c r="AY15" s="7">
        <v>0.58348800000000012</v>
      </c>
      <c r="AZ15" s="7">
        <v>0.164904</v>
      </c>
      <c r="BA15" s="8">
        <f t="shared" si="12"/>
        <v>56.463253435784161</v>
      </c>
      <c r="BB15" s="8">
        <v>6.2</v>
      </c>
    </row>
    <row r="16" spans="1:54" s="9" customFormat="1" ht="12.75" x14ac:dyDescent="0.2">
      <c r="A16" s="5">
        <v>9</v>
      </c>
      <c r="B16" s="6" t="s">
        <v>36</v>
      </c>
      <c r="C16" s="7">
        <v>2.701632</v>
      </c>
      <c r="D16" s="7">
        <v>1.1475840000000002</v>
      </c>
      <c r="E16" s="8">
        <f t="shared" si="0"/>
        <v>271.14791240962199</v>
      </c>
      <c r="F16" s="8">
        <v>6.25</v>
      </c>
      <c r="G16" s="7">
        <v>2.5731359999999999</v>
      </c>
      <c r="H16" s="7">
        <v>1.0947360000000002</v>
      </c>
      <c r="I16" s="8">
        <f t="shared" si="1"/>
        <v>258.31413696977256</v>
      </c>
      <c r="J16" s="8">
        <v>6.25</v>
      </c>
      <c r="K16" s="7">
        <v>0.124404</v>
      </c>
      <c r="L16" s="7">
        <v>0.101148</v>
      </c>
      <c r="M16" s="8">
        <f t="shared" si="2"/>
        <v>14.811101600623772</v>
      </c>
      <c r="N16" s="8">
        <v>6.25</v>
      </c>
      <c r="O16" s="7">
        <v>0.473688</v>
      </c>
      <c r="P16" s="7">
        <v>0.25308000000000003</v>
      </c>
      <c r="Q16" s="8">
        <f t="shared" si="3"/>
        <v>49.611165000922931</v>
      </c>
      <c r="R16" s="8">
        <v>6.25</v>
      </c>
      <c r="S16" s="7">
        <v>1.65744</v>
      </c>
      <c r="T16" s="7">
        <v>0.79286400000000001</v>
      </c>
      <c r="U16" s="8">
        <f t="shared" si="4"/>
        <v>169.72424822640755</v>
      </c>
      <c r="V16" s="8">
        <v>6.25</v>
      </c>
      <c r="W16" s="7">
        <v>1.4940360000000001</v>
      </c>
      <c r="X16" s="7">
        <v>0.63064799999999999</v>
      </c>
      <c r="Y16" s="8">
        <f t="shared" si="5"/>
        <v>149.80479299354883</v>
      </c>
      <c r="Z16" s="8">
        <v>6.25</v>
      </c>
      <c r="AA16" s="7">
        <v>0.147096</v>
      </c>
      <c r="AB16" s="7">
        <v>3.1806000000000001E-2</v>
      </c>
      <c r="AC16" s="8">
        <f t="shared" si="6"/>
        <v>13.90216630854343</v>
      </c>
      <c r="AD16" s="8">
        <v>6.25</v>
      </c>
      <c r="AE16" s="7">
        <v>0.29269799999999996</v>
      </c>
      <c r="AF16" s="7">
        <v>0.15920100000000001</v>
      </c>
      <c r="AG16" s="8">
        <f t="shared" si="7"/>
        <v>30.77898193404064</v>
      </c>
      <c r="AH16" s="8">
        <v>6.25</v>
      </c>
      <c r="AI16" s="7">
        <v>0.37471199999999999</v>
      </c>
      <c r="AJ16" s="7">
        <v>0.113664</v>
      </c>
      <c r="AK16" s="8">
        <f t="shared" si="8"/>
        <v>36.17186682448115</v>
      </c>
      <c r="AL16" s="8">
        <v>6.25</v>
      </c>
      <c r="AM16" s="7">
        <v>0.26082</v>
      </c>
      <c r="AN16" s="7">
        <v>7.061400000000001E-2</v>
      </c>
      <c r="AO16" s="8">
        <f t="shared" si="9"/>
        <v>24.960924665949381</v>
      </c>
      <c r="AP16" s="8">
        <v>6.25</v>
      </c>
      <c r="AQ16" s="7">
        <v>3.5171999999999995E-2</v>
      </c>
      <c r="AR16" s="7">
        <v>9.5580000000000005E-3</v>
      </c>
      <c r="AS16" s="8">
        <f t="shared" si="10"/>
        <v>3.366881775411783</v>
      </c>
      <c r="AT16" s="8">
        <v>6.25</v>
      </c>
      <c r="AU16" s="7">
        <v>0</v>
      </c>
      <c r="AV16" s="7">
        <v>0</v>
      </c>
      <c r="AW16" s="8">
        <f t="shared" si="11"/>
        <v>0</v>
      </c>
      <c r="AX16" s="8">
        <v>6.25</v>
      </c>
      <c r="AY16" s="7">
        <v>0.61070399999999991</v>
      </c>
      <c r="AZ16" s="7">
        <v>0.178536</v>
      </c>
      <c r="BA16" s="8">
        <f t="shared" si="12"/>
        <v>58.775739496686896</v>
      </c>
      <c r="BB16" s="8">
        <v>6.25</v>
      </c>
    </row>
    <row r="17" spans="1:54" s="9" customFormat="1" ht="12.75" x14ac:dyDescent="0.2">
      <c r="A17" s="5">
        <v>10</v>
      </c>
      <c r="B17" s="6" t="s">
        <v>37</v>
      </c>
      <c r="C17" s="7">
        <v>2.6076959999999998</v>
      </c>
      <c r="D17" s="7">
        <v>1.126992</v>
      </c>
      <c r="E17" s="8">
        <f t="shared" si="0"/>
        <v>262.42259084022476</v>
      </c>
      <c r="F17" s="8">
        <v>6.25</v>
      </c>
      <c r="G17" s="7">
        <v>2.6448</v>
      </c>
      <c r="H17" s="7">
        <v>1.199424</v>
      </c>
      <c r="I17" s="8">
        <f t="shared" si="1"/>
        <v>268.26589749566614</v>
      </c>
      <c r="J17" s="8">
        <v>6.25</v>
      </c>
      <c r="K17" s="7">
        <v>7.9404000000000002E-2</v>
      </c>
      <c r="L17" s="7">
        <v>3.4692000000000001E-2</v>
      </c>
      <c r="M17" s="8">
        <f t="shared" si="2"/>
        <v>8.0045480831837104</v>
      </c>
      <c r="N17" s="8">
        <v>6.25</v>
      </c>
      <c r="O17" s="7">
        <v>0.44174400000000003</v>
      </c>
      <c r="P17" s="7">
        <v>0.23126400000000003</v>
      </c>
      <c r="Q17" s="8">
        <f t="shared" si="3"/>
        <v>46.060440222021334</v>
      </c>
      <c r="R17" s="8">
        <v>6.25</v>
      </c>
      <c r="S17" s="7">
        <v>1.6900920000000001</v>
      </c>
      <c r="T17" s="7">
        <v>0.86932799999999999</v>
      </c>
      <c r="U17" s="8">
        <f t="shared" si="4"/>
        <v>175.5665484322387</v>
      </c>
      <c r="V17" s="8">
        <v>6.25</v>
      </c>
      <c r="W17" s="7">
        <v>1.4132880000000001</v>
      </c>
      <c r="X17" s="7">
        <v>0.56808000000000003</v>
      </c>
      <c r="Y17" s="8">
        <f t="shared" si="5"/>
        <v>140.70596427539527</v>
      </c>
      <c r="Z17" s="8">
        <v>6.25</v>
      </c>
      <c r="AA17" s="7">
        <v>0.15721199999999999</v>
      </c>
      <c r="AB17" s="7">
        <v>3.3084000000000002E-2</v>
      </c>
      <c r="AC17" s="8">
        <f t="shared" si="6"/>
        <v>14.840712004482803</v>
      </c>
      <c r="AD17" s="8">
        <v>6.25</v>
      </c>
      <c r="AE17" s="7">
        <v>0.29383199999999998</v>
      </c>
      <c r="AF17" s="7">
        <v>0.17118</v>
      </c>
      <c r="AG17" s="8">
        <f t="shared" si="7"/>
        <v>31.413265868495753</v>
      </c>
      <c r="AH17" s="8">
        <v>6.25</v>
      </c>
      <c r="AI17" s="7">
        <v>0.37519200000000003</v>
      </c>
      <c r="AJ17" s="7">
        <v>0.118104</v>
      </c>
      <c r="AK17" s="8">
        <f t="shared" si="8"/>
        <v>36.335337927918054</v>
      </c>
      <c r="AL17" s="8">
        <v>6.25</v>
      </c>
      <c r="AM17" s="7">
        <v>0.24307200000000001</v>
      </c>
      <c r="AN17" s="7">
        <v>6.4421999999999993E-2</v>
      </c>
      <c r="AO17" s="8">
        <f t="shared" si="9"/>
        <v>23.229258105966281</v>
      </c>
      <c r="AP17" s="8">
        <v>6.25</v>
      </c>
      <c r="AQ17" s="7">
        <v>3.5909999999999997E-2</v>
      </c>
      <c r="AR17" s="7">
        <v>1.0206E-2</v>
      </c>
      <c r="AS17" s="8">
        <f t="shared" si="10"/>
        <v>3.448597672561994</v>
      </c>
      <c r="AT17" s="8">
        <v>6.25</v>
      </c>
      <c r="AU17" s="7">
        <v>0</v>
      </c>
      <c r="AV17" s="7">
        <v>0</v>
      </c>
      <c r="AW17" s="8">
        <f t="shared" si="11"/>
        <v>0</v>
      </c>
      <c r="AX17" s="8">
        <v>6.25</v>
      </c>
      <c r="AY17" s="7">
        <v>0.59460000000000002</v>
      </c>
      <c r="AZ17" s="7">
        <v>0.17383199999999999</v>
      </c>
      <c r="BA17" s="8">
        <f t="shared" si="12"/>
        <v>57.225950232781642</v>
      </c>
      <c r="BB17" s="8">
        <v>6.25</v>
      </c>
    </row>
    <row r="18" spans="1:54" s="9" customFormat="1" ht="12.75" x14ac:dyDescent="0.2">
      <c r="A18" s="5">
        <v>11</v>
      </c>
      <c r="B18" s="6" t="s">
        <v>38</v>
      </c>
      <c r="C18" s="7">
        <v>2.8661759999999998</v>
      </c>
      <c r="D18" s="7">
        <v>1.3109760000000001</v>
      </c>
      <c r="E18" s="8">
        <f t="shared" si="0"/>
        <v>293.99405688659488</v>
      </c>
      <c r="F18" s="8">
        <v>6.1894870249489982</v>
      </c>
      <c r="G18" s="7">
        <v>2.9080320000000004</v>
      </c>
      <c r="H18" s="7">
        <v>1.306416</v>
      </c>
      <c r="I18" s="8">
        <f t="shared" si="1"/>
        <v>297.37444568206257</v>
      </c>
      <c r="J18" s="8">
        <v>6.1894870249489982</v>
      </c>
      <c r="K18" s="7">
        <v>0.11353199999999999</v>
      </c>
      <c r="L18" s="7">
        <v>9.6972000000000003E-2</v>
      </c>
      <c r="M18" s="8">
        <f t="shared" si="2"/>
        <v>13.927391702525915</v>
      </c>
      <c r="N18" s="8">
        <v>6.1894870249489982</v>
      </c>
      <c r="O18" s="7">
        <v>0.37636799999999998</v>
      </c>
      <c r="P18" s="7">
        <v>0.21307200000000001</v>
      </c>
      <c r="Q18" s="8">
        <f t="shared" si="3"/>
        <v>40.342845842624946</v>
      </c>
      <c r="R18" s="8">
        <v>6.1894870249489982</v>
      </c>
      <c r="S18" s="7">
        <v>1.9275840000000002</v>
      </c>
      <c r="T18" s="7">
        <v>1.02762</v>
      </c>
      <c r="U18" s="8">
        <f t="shared" si="4"/>
        <v>203.75860302451224</v>
      </c>
      <c r="V18" s="8">
        <v>6.1894870249489982</v>
      </c>
      <c r="W18" s="7">
        <v>1.5898320000000001</v>
      </c>
      <c r="X18" s="7">
        <v>0.73504800000000003</v>
      </c>
      <c r="Y18" s="8">
        <f t="shared" si="5"/>
        <v>163.38138746500513</v>
      </c>
      <c r="Z18" s="8">
        <v>6.1894870249489982</v>
      </c>
      <c r="AA18" s="7">
        <v>0.13978800000000002</v>
      </c>
      <c r="AB18" s="7">
        <v>3.0924E-2</v>
      </c>
      <c r="AC18" s="8">
        <f t="shared" si="6"/>
        <v>13.354561760104716</v>
      </c>
      <c r="AD18" s="8">
        <v>6.1894870249489982</v>
      </c>
      <c r="AE18" s="7">
        <v>0.29574900000000004</v>
      </c>
      <c r="AF18" s="7">
        <v>0.163413</v>
      </c>
      <c r="AG18" s="8">
        <f t="shared" si="7"/>
        <v>31.518326492721403</v>
      </c>
      <c r="AH18" s="8">
        <v>6.1894870249489982</v>
      </c>
      <c r="AI18" s="7">
        <v>0.36026400000000003</v>
      </c>
      <c r="AJ18" s="7">
        <v>0.112416</v>
      </c>
      <c r="AK18" s="8">
        <f t="shared" si="8"/>
        <v>35.203160176944728</v>
      </c>
      <c r="AL18" s="8">
        <v>6.1894870249489982</v>
      </c>
      <c r="AM18" s="7">
        <v>0.24040799999999998</v>
      </c>
      <c r="AN18" s="7">
        <v>6.4133999999999997E-2</v>
      </c>
      <c r="AO18" s="8">
        <f t="shared" si="9"/>
        <v>23.209309987989073</v>
      </c>
      <c r="AP18" s="8">
        <v>6.1894870249489982</v>
      </c>
      <c r="AQ18" s="7">
        <v>3.5927999999999995E-2</v>
      </c>
      <c r="AR18" s="7">
        <v>9.2160000000000002E-3</v>
      </c>
      <c r="AS18" s="8">
        <f t="shared" si="10"/>
        <v>3.4598350842524508</v>
      </c>
      <c r="AT18" s="8">
        <v>6.1894870249489982</v>
      </c>
      <c r="AU18" s="7">
        <v>0</v>
      </c>
      <c r="AV18" s="7">
        <v>0</v>
      </c>
      <c r="AW18" s="8">
        <f t="shared" si="11"/>
        <v>0</v>
      </c>
      <c r="AX18" s="8">
        <v>6.1894870249489982</v>
      </c>
      <c r="AY18" s="7">
        <v>0.58535999999999999</v>
      </c>
      <c r="AZ18" s="7">
        <v>0.168936</v>
      </c>
      <c r="BA18" s="8">
        <f t="shared" si="12"/>
        <v>56.830350566990482</v>
      </c>
      <c r="BB18" s="8">
        <v>6.1894870249489982</v>
      </c>
    </row>
    <row r="19" spans="1:54" s="9" customFormat="1" ht="12.75" x14ac:dyDescent="0.2">
      <c r="A19" s="5">
        <v>12</v>
      </c>
      <c r="B19" s="6" t="s">
        <v>39</v>
      </c>
      <c r="C19" s="7">
        <v>3.071904</v>
      </c>
      <c r="D19" s="7">
        <v>1.2921120000000001</v>
      </c>
      <c r="E19" s="8">
        <f t="shared" si="0"/>
        <v>314.90523684288604</v>
      </c>
      <c r="F19" s="8">
        <v>6.11</v>
      </c>
      <c r="G19" s="7">
        <v>3.0908640000000003</v>
      </c>
      <c r="H19" s="7">
        <v>1.285344</v>
      </c>
      <c r="I19" s="8">
        <f t="shared" si="1"/>
        <v>316.31132466392148</v>
      </c>
      <c r="J19" s="8">
        <v>6.11</v>
      </c>
      <c r="K19" s="7">
        <v>0.110568</v>
      </c>
      <c r="L19" s="7">
        <v>9.4308000000000003E-2</v>
      </c>
      <c r="M19" s="8">
        <f t="shared" si="2"/>
        <v>13.732124484995621</v>
      </c>
      <c r="N19" s="8">
        <v>6.11</v>
      </c>
      <c r="O19" s="7">
        <v>0.42885600000000001</v>
      </c>
      <c r="P19" s="7">
        <v>0.244392</v>
      </c>
      <c r="Q19" s="8">
        <f t="shared" si="3"/>
        <v>46.641965282831499</v>
      </c>
      <c r="R19" s="8">
        <v>6.11</v>
      </c>
      <c r="S19" s="7">
        <v>2.1369960000000003</v>
      </c>
      <c r="T19" s="7">
        <v>1.0114560000000001</v>
      </c>
      <c r="U19" s="8">
        <f t="shared" si="4"/>
        <v>223.40665622133932</v>
      </c>
      <c r="V19" s="8">
        <v>6.11</v>
      </c>
      <c r="W19" s="7">
        <v>1.784376</v>
      </c>
      <c r="X19" s="7">
        <v>0.740232</v>
      </c>
      <c r="Y19" s="8">
        <f t="shared" si="5"/>
        <v>182.54315572463409</v>
      </c>
      <c r="Z19" s="8">
        <v>6.11</v>
      </c>
      <c r="AA19" s="7">
        <v>0.12375</v>
      </c>
      <c r="AB19" s="7">
        <v>2.8692000000000002E-2</v>
      </c>
      <c r="AC19" s="8">
        <f t="shared" si="6"/>
        <v>12.003655131066578</v>
      </c>
      <c r="AD19" s="8">
        <v>6.11</v>
      </c>
      <c r="AE19" s="7">
        <v>0.29906099999999997</v>
      </c>
      <c r="AF19" s="7">
        <v>0.16682400000000003</v>
      </c>
      <c r="AG19" s="8">
        <f t="shared" si="7"/>
        <v>32.358428308137995</v>
      </c>
      <c r="AH19" s="8">
        <v>6.11</v>
      </c>
      <c r="AI19" s="7">
        <v>0.36859199999999998</v>
      </c>
      <c r="AJ19" s="7">
        <v>0.10891200000000001</v>
      </c>
      <c r="AK19" s="8">
        <f t="shared" si="8"/>
        <v>36.317887966052297</v>
      </c>
      <c r="AL19" s="8">
        <v>6.11</v>
      </c>
      <c r="AM19" s="7">
        <v>0.26816400000000001</v>
      </c>
      <c r="AN19" s="7">
        <v>6.1164000000000003E-2</v>
      </c>
      <c r="AO19" s="8">
        <f t="shared" si="9"/>
        <v>25.990290962672486</v>
      </c>
      <c r="AP19" s="8">
        <v>6.11</v>
      </c>
      <c r="AQ19" s="7">
        <v>3.5423999999999997E-2</v>
      </c>
      <c r="AR19" s="7">
        <v>8.2260000000000007E-3</v>
      </c>
      <c r="AS19" s="8">
        <f t="shared" si="10"/>
        <v>3.436373898746707</v>
      </c>
      <c r="AT19" s="8">
        <v>6.11</v>
      </c>
      <c r="AU19" s="7">
        <v>0</v>
      </c>
      <c r="AV19" s="7">
        <v>0</v>
      </c>
      <c r="AW19" s="8">
        <f t="shared" si="11"/>
        <v>0</v>
      </c>
      <c r="AX19" s="8">
        <v>6.11</v>
      </c>
      <c r="AY19" s="7">
        <v>0.57962400000000003</v>
      </c>
      <c r="AZ19" s="7">
        <v>0.16939199999999999</v>
      </c>
      <c r="BA19" s="8">
        <f t="shared" si="12"/>
        <v>57.061188817927267</v>
      </c>
      <c r="BB19" s="8">
        <v>6.11</v>
      </c>
    </row>
    <row r="20" spans="1:54" s="9" customFormat="1" ht="12.75" x14ac:dyDescent="0.2">
      <c r="A20" s="5">
        <v>13</v>
      </c>
      <c r="B20" s="6" t="s">
        <v>40</v>
      </c>
      <c r="C20" s="7">
        <v>3.1417920000000001</v>
      </c>
      <c r="D20" s="7">
        <v>1.2459359999999999</v>
      </c>
      <c r="E20" s="8">
        <f>PRODUCT(SQRT(C20*C20+D20*D20),1000/F20,1/SQRT(3))</f>
        <v>319.36866954648957</v>
      </c>
      <c r="F20" s="8">
        <v>6.11</v>
      </c>
      <c r="G20" s="7">
        <v>3.0519360000000004</v>
      </c>
      <c r="H20" s="7">
        <v>1.1903520000000001</v>
      </c>
      <c r="I20" s="8">
        <f t="shared" si="1"/>
        <v>309.54467941786316</v>
      </c>
      <c r="J20" s="8">
        <v>6.11</v>
      </c>
      <c r="K20" s="7">
        <v>9.4536000000000009E-2</v>
      </c>
      <c r="L20" s="7">
        <v>6.2892000000000003E-2</v>
      </c>
      <c r="M20" s="8">
        <f t="shared" si="2"/>
        <v>10.729167890473931</v>
      </c>
      <c r="N20" s="8">
        <v>6.11</v>
      </c>
      <c r="O20" s="7">
        <v>0.42021600000000003</v>
      </c>
      <c r="P20" s="7">
        <v>0.242424</v>
      </c>
      <c r="Q20" s="8">
        <f t="shared" si="3"/>
        <v>45.841210568323469</v>
      </c>
      <c r="R20" s="8">
        <v>6.11</v>
      </c>
      <c r="S20" s="7">
        <v>2.0930040000000001</v>
      </c>
      <c r="T20" s="7">
        <v>0.90536400000000006</v>
      </c>
      <c r="U20" s="8">
        <f t="shared" si="4"/>
        <v>215.48370669792482</v>
      </c>
      <c r="V20" s="8">
        <v>6.11</v>
      </c>
      <c r="W20" s="7">
        <v>1.8131759999999999</v>
      </c>
      <c r="X20" s="7">
        <v>0.71690399999999999</v>
      </c>
      <c r="Y20" s="8">
        <f t="shared" si="5"/>
        <v>184.23791256007161</v>
      </c>
      <c r="Z20" s="8">
        <v>6.11</v>
      </c>
      <c r="AA20" s="7">
        <v>0.119628</v>
      </c>
      <c r="AB20" s="7">
        <v>2.9484000000000003E-2</v>
      </c>
      <c r="AC20" s="8">
        <f t="shared" si="6"/>
        <v>11.64223612547581</v>
      </c>
      <c r="AD20" s="8">
        <v>6.11</v>
      </c>
      <c r="AE20" s="7">
        <v>0.33068700000000001</v>
      </c>
      <c r="AF20" s="7">
        <v>0.19192500000000001</v>
      </c>
      <c r="AG20" s="8">
        <f t="shared" si="7"/>
        <v>36.12897620416058</v>
      </c>
      <c r="AH20" s="8">
        <v>6.11</v>
      </c>
      <c r="AI20" s="7">
        <v>0.37581599999999998</v>
      </c>
      <c r="AJ20" s="7">
        <v>0.111264</v>
      </c>
      <c r="AK20" s="8">
        <f t="shared" si="8"/>
        <v>37.035506440529474</v>
      </c>
      <c r="AL20" s="8">
        <v>6.11</v>
      </c>
      <c r="AM20" s="7">
        <v>0.29363400000000001</v>
      </c>
      <c r="AN20" s="7">
        <v>6.6617999999999997E-2</v>
      </c>
      <c r="AO20" s="8">
        <f t="shared" si="9"/>
        <v>28.451380671985529</v>
      </c>
      <c r="AP20" s="8">
        <v>6.11</v>
      </c>
      <c r="AQ20" s="7">
        <v>3.5783999999999996E-2</v>
      </c>
      <c r="AR20" s="7">
        <v>8.369999999999999E-3</v>
      </c>
      <c r="AS20" s="8">
        <f t="shared" si="10"/>
        <v>3.4725918864595378</v>
      </c>
      <c r="AT20" s="8">
        <v>6.11</v>
      </c>
      <c r="AU20" s="7">
        <v>0</v>
      </c>
      <c r="AV20" s="7">
        <v>0</v>
      </c>
      <c r="AW20" s="8">
        <f t="shared" si="11"/>
        <v>0</v>
      </c>
      <c r="AX20" s="8">
        <v>6.11</v>
      </c>
      <c r="AY20" s="7">
        <v>0.59426400000000001</v>
      </c>
      <c r="AZ20" s="7">
        <v>0.171648</v>
      </c>
      <c r="BA20" s="8">
        <f t="shared" si="12"/>
        <v>58.449106212054794</v>
      </c>
      <c r="BB20" s="8">
        <v>6.11</v>
      </c>
    </row>
    <row r="21" spans="1:54" s="9" customFormat="1" ht="12.75" x14ac:dyDescent="0.2">
      <c r="A21" s="5">
        <v>14</v>
      </c>
      <c r="B21" s="6" t="s">
        <v>41</v>
      </c>
      <c r="C21" s="7">
        <v>2.9762399999999998</v>
      </c>
      <c r="D21" s="7">
        <v>1.0164</v>
      </c>
      <c r="E21" s="8">
        <f t="shared" ref="E21:E31" si="13">PRODUCT(SQRT(C21*C21+D21*D21),1000/F21,1/SQRT(3))</f>
        <v>296.61016534404189</v>
      </c>
      <c r="F21" s="8">
        <v>6.121742476413095</v>
      </c>
      <c r="G21" s="7">
        <v>2.9482559999999998</v>
      </c>
      <c r="H21" s="7">
        <v>0.97281600000000001</v>
      </c>
      <c r="I21" s="8">
        <f t="shared" si="1"/>
        <v>292.79991346803592</v>
      </c>
      <c r="J21" s="8">
        <v>6.121742476413095</v>
      </c>
      <c r="K21" s="7">
        <v>7.4639999999999998E-2</v>
      </c>
      <c r="L21" s="7">
        <v>3.2483999999999999E-2</v>
      </c>
      <c r="M21" s="8">
        <f t="shared" si="2"/>
        <v>7.6771702152793742</v>
      </c>
      <c r="N21" s="8">
        <v>6.121742476413095</v>
      </c>
      <c r="O21" s="7">
        <v>0.42117599999999999</v>
      </c>
      <c r="P21" s="7">
        <v>0.24864</v>
      </c>
      <c r="Q21" s="8">
        <f t="shared" si="3"/>
        <v>46.12697299053842</v>
      </c>
      <c r="R21" s="8">
        <v>6.121742476413095</v>
      </c>
      <c r="S21" s="7">
        <v>1.8522719999999999</v>
      </c>
      <c r="T21" s="7">
        <v>0.683172</v>
      </c>
      <c r="U21" s="8">
        <f t="shared" si="4"/>
        <v>186.19367761872309</v>
      </c>
      <c r="V21" s="8">
        <v>6.121742476413095</v>
      </c>
      <c r="W21" s="7">
        <v>1.7058599999999999</v>
      </c>
      <c r="X21" s="7">
        <v>0.5336280000000001</v>
      </c>
      <c r="Y21" s="8">
        <f t="shared" si="5"/>
        <v>168.57009254046656</v>
      </c>
      <c r="Z21" s="8">
        <v>6.121742476413095</v>
      </c>
      <c r="AA21" s="7">
        <v>0.10319400000000001</v>
      </c>
      <c r="AB21" s="7">
        <v>3.0474000000000001E-2</v>
      </c>
      <c r="AC21" s="8">
        <f t="shared" si="6"/>
        <v>10.147868495348838</v>
      </c>
      <c r="AD21" s="8">
        <v>6.121742476413095</v>
      </c>
      <c r="AE21" s="7">
        <v>0.27882899999999999</v>
      </c>
      <c r="AF21" s="7">
        <v>0.13049100000000002</v>
      </c>
      <c r="AG21" s="8">
        <f t="shared" si="7"/>
        <v>29.034062304617375</v>
      </c>
      <c r="AH21" s="8">
        <v>6.121742476413095</v>
      </c>
      <c r="AI21" s="7">
        <v>0.42561599999999999</v>
      </c>
      <c r="AJ21" s="7">
        <v>0.123048</v>
      </c>
      <c r="AK21" s="8">
        <f t="shared" si="8"/>
        <v>41.784303891776702</v>
      </c>
      <c r="AL21" s="8">
        <v>6.121742476413095</v>
      </c>
      <c r="AM21" s="7">
        <v>0.34360199999999996</v>
      </c>
      <c r="AN21" s="7">
        <v>8.5391999999999996E-2</v>
      </c>
      <c r="AO21" s="8">
        <f t="shared" si="9"/>
        <v>33.391323773838849</v>
      </c>
      <c r="AP21" s="8">
        <v>6.121742476413095</v>
      </c>
      <c r="AQ21" s="7">
        <v>3.5387999999999996E-2</v>
      </c>
      <c r="AR21" s="7">
        <v>9.1980000000000013E-3</v>
      </c>
      <c r="AS21" s="8">
        <f t="shared" si="10"/>
        <v>3.4483870949335067</v>
      </c>
      <c r="AT21" s="8">
        <v>6.121742476413095</v>
      </c>
      <c r="AU21" s="7">
        <v>0</v>
      </c>
      <c r="AV21" s="7">
        <v>0</v>
      </c>
      <c r="AW21" s="8">
        <f t="shared" si="11"/>
        <v>0</v>
      </c>
      <c r="AX21" s="8">
        <v>6.121742476413095</v>
      </c>
      <c r="AY21" s="7">
        <v>0.67648800000000009</v>
      </c>
      <c r="AZ21" s="7">
        <v>0.18818399999999999</v>
      </c>
      <c r="BA21" s="8">
        <f t="shared" si="12"/>
        <v>66.22309282653238</v>
      </c>
      <c r="BB21" s="8">
        <v>6.121742476413095</v>
      </c>
    </row>
    <row r="22" spans="1:54" s="9" customFormat="1" ht="12.75" x14ac:dyDescent="0.2">
      <c r="A22" s="5">
        <v>15</v>
      </c>
      <c r="B22" s="6" t="s">
        <v>42</v>
      </c>
      <c r="C22" s="7">
        <v>2.9751840000000001</v>
      </c>
      <c r="D22" s="7">
        <v>0.93235199999999996</v>
      </c>
      <c r="E22" s="8">
        <f t="shared" si="13"/>
        <v>292.69798343927653</v>
      </c>
      <c r="F22" s="8">
        <v>6.15</v>
      </c>
      <c r="G22" s="7">
        <v>2.930304</v>
      </c>
      <c r="H22" s="7">
        <v>0.90739200000000009</v>
      </c>
      <c r="I22" s="8">
        <f t="shared" si="1"/>
        <v>287.9784783198416</v>
      </c>
      <c r="J22" s="8">
        <v>6.15</v>
      </c>
      <c r="K22" s="7">
        <v>4.6259999999999996E-2</v>
      </c>
      <c r="L22" s="7">
        <v>1.5408E-2</v>
      </c>
      <c r="M22" s="8">
        <f t="shared" si="2"/>
        <v>4.5773576150948037</v>
      </c>
      <c r="N22" s="8">
        <v>6.15</v>
      </c>
      <c r="O22" s="7">
        <v>0.32027999999999995</v>
      </c>
      <c r="P22" s="7">
        <v>0.222</v>
      </c>
      <c r="Q22" s="8">
        <f t="shared" si="3"/>
        <v>36.583954010698605</v>
      </c>
      <c r="R22" s="8">
        <v>6.15</v>
      </c>
      <c r="S22" s="7">
        <v>1.85076</v>
      </c>
      <c r="T22" s="7">
        <v>0.61736400000000002</v>
      </c>
      <c r="U22" s="8">
        <f t="shared" si="4"/>
        <v>183.15735877135799</v>
      </c>
      <c r="V22" s="8">
        <v>6.15</v>
      </c>
      <c r="W22" s="7">
        <v>1.668636</v>
      </c>
      <c r="X22" s="7">
        <v>0.44089200000000001</v>
      </c>
      <c r="Y22" s="8">
        <f t="shared" si="5"/>
        <v>162.02422838630059</v>
      </c>
      <c r="Z22" s="8">
        <v>6.15</v>
      </c>
      <c r="AA22" s="7">
        <v>7.2090000000000001E-2</v>
      </c>
      <c r="AB22" s="7">
        <v>2.6442E-2</v>
      </c>
      <c r="AC22" s="8">
        <f t="shared" si="6"/>
        <v>7.2085584668185874</v>
      </c>
      <c r="AD22" s="8">
        <v>6.15</v>
      </c>
      <c r="AE22" s="7">
        <v>0.23897699999999999</v>
      </c>
      <c r="AF22" s="7">
        <v>0.117009</v>
      </c>
      <c r="AG22" s="8">
        <f t="shared" si="7"/>
        <v>24.979532037669163</v>
      </c>
      <c r="AH22" s="8">
        <v>6.15</v>
      </c>
      <c r="AI22" s="7">
        <v>0.48350400000000004</v>
      </c>
      <c r="AJ22" s="7">
        <v>0.12667200000000001</v>
      </c>
      <c r="AK22" s="8">
        <f t="shared" si="8"/>
        <v>46.922324885655399</v>
      </c>
      <c r="AL22" s="8">
        <v>6.15</v>
      </c>
      <c r="AM22" s="7">
        <v>0.37531799999999998</v>
      </c>
      <c r="AN22" s="7">
        <v>9.2177999999999996E-2</v>
      </c>
      <c r="AO22" s="8">
        <f t="shared" si="9"/>
        <v>36.281227224274879</v>
      </c>
      <c r="AP22" s="8">
        <v>6.15</v>
      </c>
      <c r="AQ22" s="7">
        <v>3.3191999999999999E-2</v>
      </c>
      <c r="AR22" s="7">
        <v>9.9900000000000006E-3</v>
      </c>
      <c r="AS22" s="8">
        <f t="shared" si="10"/>
        <v>3.2540765446189401</v>
      </c>
      <c r="AT22" s="8">
        <v>6.15</v>
      </c>
      <c r="AU22" s="7">
        <v>0</v>
      </c>
      <c r="AV22" s="7">
        <v>0</v>
      </c>
      <c r="AW22" s="8">
        <f t="shared" si="11"/>
        <v>0</v>
      </c>
      <c r="AX22" s="8">
        <v>6.15</v>
      </c>
      <c r="AY22" s="7">
        <v>0.76084799999999997</v>
      </c>
      <c r="AZ22" s="7">
        <v>0.19708799999999999</v>
      </c>
      <c r="BA22" s="8">
        <f t="shared" si="12"/>
        <v>73.784439790415206</v>
      </c>
      <c r="BB22" s="8">
        <v>6.15</v>
      </c>
    </row>
    <row r="23" spans="1:54" s="9" customFormat="1" ht="12.75" x14ac:dyDescent="0.2">
      <c r="A23" s="5">
        <v>16</v>
      </c>
      <c r="B23" s="6" t="s">
        <v>43</v>
      </c>
      <c r="C23" s="7">
        <v>2.882736</v>
      </c>
      <c r="D23" s="7">
        <v>0.81446400000000008</v>
      </c>
      <c r="E23" s="8">
        <f t="shared" si="13"/>
        <v>281.21963289655355</v>
      </c>
      <c r="F23" s="8">
        <v>6.15</v>
      </c>
      <c r="G23" s="7">
        <v>2.8182240000000003</v>
      </c>
      <c r="H23" s="7">
        <v>0.80217600000000011</v>
      </c>
      <c r="I23" s="8">
        <f t="shared" si="1"/>
        <v>275.07839592497982</v>
      </c>
      <c r="J23" s="8">
        <v>6.15</v>
      </c>
      <c r="K23" s="7">
        <v>4.6356000000000001E-2</v>
      </c>
      <c r="L23" s="7">
        <v>1.566E-2</v>
      </c>
      <c r="M23" s="8">
        <f t="shared" si="2"/>
        <v>4.5934257480787943</v>
      </c>
      <c r="N23" s="8">
        <v>6.15</v>
      </c>
      <c r="O23" s="7">
        <v>0.286968</v>
      </c>
      <c r="P23" s="7">
        <v>0.19125600000000001</v>
      </c>
      <c r="Q23" s="8">
        <f t="shared" si="3"/>
        <v>32.374944765701045</v>
      </c>
      <c r="R23" s="8">
        <v>6.15</v>
      </c>
      <c r="S23" s="7">
        <v>1.798416</v>
      </c>
      <c r="T23" s="7">
        <v>0.51836400000000005</v>
      </c>
      <c r="U23" s="8">
        <f t="shared" si="4"/>
        <v>175.70511677499925</v>
      </c>
      <c r="V23" s="8">
        <v>6.15</v>
      </c>
      <c r="W23" s="7">
        <v>1.6133759999999999</v>
      </c>
      <c r="X23" s="7">
        <v>0.36633599999999999</v>
      </c>
      <c r="Y23" s="8">
        <f t="shared" si="5"/>
        <v>155.31602519563108</v>
      </c>
      <c r="Z23" s="8">
        <v>6.15</v>
      </c>
      <c r="AA23" s="7">
        <v>6.2927999999999998E-2</v>
      </c>
      <c r="AB23" s="7">
        <v>2.3238000000000002E-2</v>
      </c>
      <c r="AC23" s="8">
        <f t="shared" si="6"/>
        <v>6.2974903927578056</v>
      </c>
      <c r="AD23" s="8">
        <v>6.15</v>
      </c>
      <c r="AE23" s="7">
        <v>0.197154</v>
      </c>
      <c r="AF23" s="7">
        <v>0.10928700000000001</v>
      </c>
      <c r="AG23" s="8">
        <f t="shared" si="7"/>
        <v>21.161827142735962</v>
      </c>
      <c r="AH23" s="8">
        <v>6.15</v>
      </c>
      <c r="AI23" s="7">
        <v>0.51866400000000001</v>
      </c>
      <c r="AJ23" s="7">
        <v>0.13012799999999999</v>
      </c>
      <c r="AK23" s="8">
        <f t="shared" si="8"/>
        <v>50.200263565309811</v>
      </c>
      <c r="AL23" s="8">
        <v>6.15</v>
      </c>
      <c r="AM23" s="7">
        <v>0.31552200000000002</v>
      </c>
      <c r="AN23" s="7">
        <v>8.7695999999999996E-2</v>
      </c>
      <c r="AO23" s="8">
        <f t="shared" si="9"/>
        <v>30.743422854010383</v>
      </c>
      <c r="AP23" s="8">
        <v>6.15</v>
      </c>
      <c r="AQ23" s="7">
        <v>3.3588E-2</v>
      </c>
      <c r="AR23" s="7">
        <v>1.0422000000000001E-2</v>
      </c>
      <c r="AS23" s="8">
        <f t="shared" si="10"/>
        <v>3.3014828748777791</v>
      </c>
      <c r="AT23" s="8">
        <v>6.15</v>
      </c>
      <c r="AU23" s="7">
        <v>0</v>
      </c>
      <c r="AV23" s="7">
        <v>0</v>
      </c>
      <c r="AW23" s="8">
        <f t="shared" si="11"/>
        <v>0</v>
      </c>
      <c r="AX23" s="8">
        <v>6.15</v>
      </c>
      <c r="AY23" s="7">
        <v>0.77740799999999999</v>
      </c>
      <c r="AZ23" s="7">
        <v>0.20078399999999999</v>
      </c>
      <c r="BA23" s="8">
        <f t="shared" si="12"/>
        <v>75.376416067277532</v>
      </c>
      <c r="BB23" s="8">
        <v>6.15</v>
      </c>
    </row>
    <row r="24" spans="1:54" s="9" customFormat="1" ht="12.75" x14ac:dyDescent="0.2">
      <c r="A24" s="5">
        <v>17</v>
      </c>
      <c r="B24" s="6" t="s">
        <v>44</v>
      </c>
      <c r="C24" s="7">
        <v>2.6486880000000004</v>
      </c>
      <c r="D24" s="7">
        <v>0.76948800000000006</v>
      </c>
      <c r="E24" s="8">
        <f t="shared" si="13"/>
        <v>256.84624913454536</v>
      </c>
      <c r="F24" s="8">
        <v>6.2</v>
      </c>
      <c r="G24" s="7">
        <v>2.5171680000000003</v>
      </c>
      <c r="H24" s="7">
        <v>0.76401600000000003</v>
      </c>
      <c r="I24" s="8">
        <f t="shared" si="1"/>
        <v>244.96057127993035</v>
      </c>
      <c r="J24" s="8">
        <v>6.2</v>
      </c>
      <c r="K24" s="7">
        <v>4.8996000000000005E-2</v>
      </c>
      <c r="L24" s="7">
        <v>1.5960000000000002E-2</v>
      </c>
      <c r="M24" s="8">
        <f t="shared" si="2"/>
        <v>4.7985155092603247</v>
      </c>
      <c r="N24" s="8">
        <v>6.2</v>
      </c>
      <c r="O24" s="7">
        <v>0.24763200000000002</v>
      </c>
      <c r="P24" s="7">
        <v>0.18103200000000003</v>
      </c>
      <c r="Q24" s="8">
        <f t="shared" si="3"/>
        <v>28.564662217072385</v>
      </c>
      <c r="R24" s="8">
        <v>6.2</v>
      </c>
      <c r="S24" s="7">
        <v>1.6800840000000001</v>
      </c>
      <c r="T24" s="7">
        <v>0.47426400000000002</v>
      </c>
      <c r="U24" s="8">
        <f t="shared" si="4"/>
        <v>162.56508578772264</v>
      </c>
      <c r="V24" s="8">
        <v>6.2</v>
      </c>
      <c r="W24" s="7">
        <v>1.5090840000000001</v>
      </c>
      <c r="X24" s="7">
        <v>0.32706000000000002</v>
      </c>
      <c r="Y24" s="8">
        <f t="shared" si="5"/>
        <v>143.78990081460771</v>
      </c>
      <c r="Z24" s="8">
        <v>6.2</v>
      </c>
      <c r="AA24" s="7">
        <v>6.5034000000000008E-2</v>
      </c>
      <c r="AB24" s="7">
        <v>2.3994000000000001E-2</v>
      </c>
      <c r="AC24" s="8">
        <f t="shared" si="6"/>
        <v>6.4550617072279577</v>
      </c>
      <c r="AD24" s="8">
        <v>6.2</v>
      </c>
      <c r="AE24" s="7">
        <v>0.17791200000000001</v>
      </c>
      <c r="AF24" s="7">
        <v>0.107892</v>
      </c>
      <c r="AG24" s="8">
        <f t="shared" si="7"/>
        <v>19.375742163624576</v>
      </c>
      <c r="AH24" s="8">
        <v>6.2</v>
      </c>
      <c r="AI24" s="7">
        <v>0.54568799999999995</v>
      </c>
      <c r="AJ24" s="7">
        <v>0.13413600000000001</v>
      </c>
      <c r="AK24" s="8">
        <f t="shared" si="8"/>
        <v>52.327699841055193</v>
      </c>
      <c r="AL24" s="8">
        <v>6.2</v>
      </c>
      <c r="AM24" s="7">
        <v>0.30526200000000003</v>
      </c>
      <c r="AN24" s="7">
        <v>8.6418000000000009E-2</v>
      </c>
      <c r="AO24" s="8">
        <f t="shared" si="9"/>
        <v>29.543432839353706</v>
      </c>
      <c r="AP24" s="8">
        <v>6.2</v>
      </c>
      <c r="AQ24" s="7">
        <v>3.4127999999999999E-2</v>
      </c>
      <c r="AR24" s="7">
        <v>1.107E-2</v>
      </c>
      <c r="AS24" s="8">
        <f t="shared" si="10"/>
        <v>3.3410402805245267</v>
      </c>
      <c r="AT24" s="8">
        <v>6.2</v>
      </c>
      <c r="AU24" s="7">
        <v>0</v>
      </c>
      <c r="AV24" s="7">
        <v>0</v>
      </c>
      <c r="AW24" s="8">
        <f t="shared" si="11"/>
        <v>0</v>
      </c>
      <c r="AX24" s="8">
        <v>6.2</v>
      </c>
      <c r="AY24" s="7">
        <v>0.75873599999999997</v>
      </c>
      <c r="AZ24" s="7">
        <v>0.200208</v>
      </c>
      <c r="BA24" s="8">
        <f t="shared" si="12"/>
        <v>73.072619418198201</v>
      </c>
      <c r="BB24" s="8">
        <v>6.2</v>
      </c>
    </row>
    <row r="25" spans="1:54" s="9" customFormat="1" ht="12.75" x14ac:dyDescent="0.2">
      <c r="A25" s="5">
        <v>18</v>
      </c>
      <c r="B25" s="6" t="s">
        <v>45</v>
      </c>
      <c r="C25" s="7">
        <v>2.4512640000000001</v>
      </c>
      <c r="D25" s="7">
        <v>0.75038400000000005</v>
      </c>
      <c r="E25" s="8">
        <f t="shared" si="13"/>
        <v>236.81029428348421</v>
      </c>
      <c r="F25" s="8">
        <v>6.25</v>
      </c>
      <c r="G25" s="7">
        <v>2.420544</v>
      </c>
      <c r="H25" s="7">
        <v>0.75849599999999995</v>
      </c>
      <c r="I25" s="8">
        <f t="shared" si="1"/>
        <v>234.32125071617043</v>
      </c>
      <c r="J25" s="8">
        <v>6.25</v>
      </c>
      <c r="K25" s="7">
        <v>4.8780000000000004E-2</v>
      </c>
      <c r="L25" s="7">
        <v>1.6091999999999999E-2</v>
      </c>
      <c r="M25" s="8">
        <f t="shared" si="2"/>
        <v>4.7449652657105936</v>
      </c>
      <c r="N25" s="8">
        <v>6.25</v>
      </c>
      <c r="O25" s="7">
        <v>0.26704800000000001</v>
      </c>
      <c r="P25" s="7">
        <v>0.20241600000000001</v>
      </c>
      <c r="Q25" s="8">
        <f t="shared" si="3"/>
        <v>30.954503747790891</v>
      </c>
      <c r="R25" s="8">
        <v>6.25</v>
      </c>
      <c r="S25" s="7">
        <v>1.6032960000000001</v>
      </c>
      <c r="T25" s="7">
        <v>0.45255600000000001</v>
      </c>
      <c r="U25" s="8">
        <f t="shared" si="4"/>
        <v>153.89319230866064</v>
      </c>
      <c r="V25" s="8">
        <v>6.25</v>
      </c>
      <c r="W25" s="7">
        <v>1.38672</v>
      </c>
      <c r="X25" s="7">
        <v>0.29775599999999997</v>
      </c>
      <c r="Y25" s="8">
        <f t="shared" si="5"/>
        <v>131.01942024595897</v>
      </c>
      <c r="Z25" s="8">
        <v>6.25</v>
      </c>
      <c r="AA25" s="7">
        <v>6.336E-2</v>
      </c>
      <c r="AB25" s="7">
        <v>2.3868E-2</v>
      </c>
      <c r="AC25" s="8">
        <f t="shared" si="6"/>
        <v>6.2544591616541885</v>
      </c>
      <c r="AD25" s="8">
        <v>6.25</v>
      </c>
      <c r="AE25" s="7">
        <v>0.16648199999999999</v>
      </c>
      <c r="AF25" s="7">
        <v>0.106974</v>
      </c>
      <c r="AG25" s="8">
        <f t="shared" si="7"/>
        <v>18.280117986490133</v>
      </c>
      <c r="AH25" s="8">
        <v>6.25</v>
      </c>
      <c r="AI25" s="7">
        <v>0.53267999999999993</v>
      </c>
      <c r="AJ25" s="7">
        <v>0.13763999999999998</v>
      </c>
      <c r="AK25" s="8">
        <f t="shared" si="8"/>
        <v>50.823008080986313</v>
      </c>
      <c r="AL25" s="8">
        <v>6.25</v>
      </c>
      <c r="AM25" s="7">
        <v>0.31064400000000003</v>
      </c>
      <c r="AN25" s="7">
        <v>8.4456000000000003E-2</v>
      </c>
      <c r="AO25" s="8">
        <f t="shared" si="9"/>
        <v>29.73769926767033</v>
      </c>
      <c r="AP25" s="8">
        <v>6.25</v>
      </c>
      <c r="AQ25" s="7">
        <v>3.4182000000000004E-2</v>
      </c>
      <c r="AR25" s="7">
        <v>1.125E-2</v>
      </c>
      <c r="AS25" s="8">
        <f t="shared" si="10"/>
        <v>3.3242178816678072</v>
      </c>
      <c r="AT25" s="8">
        <v>6.25</v>
      </c>
      <c r="AU25" s="7">
        <v>0</v>
      </c>
      <c r="AV25" s="7">
        <v>0</v>
      </c>
      <c r="AW25" s="8">
        <f t="shared" si="11"/>
        <v>0</v>
      </c>
      <c r="AX25" s="8">
        <v>6.25</v>
      </c>
      <c r="AY25" s="7">
        <v>0.71637600000000001</v>
      </c>
      <c r="AZ25" s="7">
        <v>0.19588800000000001</v>
      </c>
      <c r="BA25" s="8">
        <f t="shared" si="12"/>
        <v>68.605410518296608</v>
      </c>
      <c r="BB25" s="8">
        <v>6.25</v>
      </c>
    </row>
    <row r="26" spans="1:54" s="9" customFormat="1" ht="12.75" x14ac:dyDescent="0.2">
      <c r="A26" s="5">
        <v>19</v>
      </c>
      <c r="B26" s="6" t="s">
        <v>46</v>
      </c>
      <c r="C26" s="7">
        <v>2.4269760000000002</v>
      </c>
      <c r="D26" s="7">
        <v>0.75028800000000007</v>
      </c>
      <c r="E26" s="8">
        <f t="shared" si="13"/>
        <v>234.66323489951301</v>
      </c>
      <c r="F26" s="8">
        <v>6.25</v>
      </c>
      <c r="G26" s="7">
        <v>2.4061439999999998</v>
      </c>
      <c r="H26" s="7">
        <v>0.75619199999999998</v>
      </c>
      <c r="I26" s="8">
        <f t="shared" si="1"/>
        <v>232.98833691393224</v>
      </c>
      <c r="J26" s="8">
        <v>6.25</v>
      </c>
      <c r="K26" s="7">
        <v>4.9284000000000001E-2</v>
      </c>
      <c r="L26" s="7">
        <v>1.6260000000000004E-2</v>
      </c>
      <c r="M26" s="8">
        <f t="shared" si="2"/>
        <v>4.7940409730414286</v>
      </c>
      <c r="N26" s="8">
        <v>6.25</v>
      </c>
      <c r="O26" s="7">
        <v>0.30067200000000005</v>
      </c>
      <c r="P26" s="7">
        <v>0.22737600000000002</v>
      </c>
      <c r="Q26" s="8">
        <f t="shared" si="3"/>
        <v>34.822643601426947</v>
      </c>
      <c r="R26" s="8">
        <v>6.25</v>
      </c>
      <c r="S26" s="7">
        <v>1.603116</v>
      </c>
      <c r="T26" s="7">
        <v>0.45064800000000005</v>
      </c>
      <c r="U26" s="8">
        <f t="shared" si="4"/>
        <v>153.8293989583006</v>
      </c>
      <c r="V26" s="8">
        <v>6.25</v>
      </c>
      <c r="W26" s="7">
        <v>1.3683240000000001</v>
      </c>
      <c r="X26" s="7">
        <v>0.29286000000000001</v>
      </c>
      <c r="Y26" s="8">
        <f t="shared" si="5"/>
        <v>129.26302029008608</v>
      </c>
      <c r="Z26" s="8">
        <v>6.25</v>
      </c>
      <c r="AA26" s="7">
        <v>5.3982000000000002E-2</v>
      </c>
      <c r="AB26" s="7">
        <v>1.6722000000000001E-2</v>
      </c>
      <c r="AC26" s="8">
        <f t="shared" si="6"/>
        <v>5.2204166233740397</v>
      </c>
      <c r="AD26" s="8">
        <v>6.25</v>
      </c>
      <c r="AE26" s="7">
        <v>0.157167</v>
      </c>
      <c r="AF26" s="7">
        <v>0.102105</v>
      </c>
      <c r="AG26" s="8">
        <f t="shared" si="7"/>
        <v>17.313275840602788</v>
      </c>
      <c r="AH26" s="8">
        <v>6.25</v>
      </c>
      <c r="AI26" s="7">
        <v>0.50627999999999995</v>
      </c>
      <c r="AJ26" s="7">
        <v>0.13188</v>
      </c>
      <c r="AK26" s="8">
        <f t="shared" si="8"/>
        <v>48.328809157271813</v>
      </c>
      <c r="AL26" s="8">
        <v>6.25</v>
      </c>
      <c r="AM26" s="7">
        <v>0.29903400000000002</v>
      </c>
      <c r="AN26" s="7">
        <v>8.3159999999999998E-2</v>
      </c>
      <c r="AO26" s="8">
        <f t="shared" si="9"/>
        <v>28.671851004970019</v>
      </c>
      <c r="AP26" s="8">
        <v>6.25</v>
      </c>
      <c r="AQ26" s="7">
        <v>3.4037999999999999E-2</v>
      </c>
      <c r="AR26" s="7">
        <v>1.1195999999999999E-2</v>
      </c>
      <c r="AS26" s="8">
        <f t="shared" si="10"/>
        <v>3.3100230621553077</v>
      </c>
      <c r="AT26" s="8">
        <v>6.25</v>
      </c>
      <c r="AU26" s="7">
        <v>0</v>
      </c>
      <c r="AV26" s="7">
        <v>0</v>
      </c>
      <c r="AW26" s="8">
        <f t="shared" si="11"/>
        <v>0</v>
      </c>
      <c r="AX26" s="8">
        <v>6.25</v>
      </c>
      <c r="AY26" s="7">
        <v>0.65217600000000009</v>
      </c>
      <c r="AZ26" s="7">
        <v>0.19190399999999999</v>
      </c>
      <c r="BA26" s="8">
        <f t="shared" si="12"/>
        <v>62.799451730396513</v>
      </c>
      <c r="BB26" s="8">
        <v>6.25</v>
      </c>
    </row>
    <row r="27" spans="1:54" s="9" customFormat="1" ht="12.75" x14ac:dyDescent="0.2">
      <c r="A27" s="5">
        <v>20</v>
      </c>
      <c r="B27" s="6" t="s">
        <v>47</v>
      </c>
      <c r="C27" s="7">
        <v>2.3806560000000001</v>
      </c>
      <c r="D27" s="7">
        <v>0.75287999999999999</v>
      </c>
      <c r="E27" s="8">
        <f t="shared" si="13"/>
        <v>229.54897810493571</v>
      </c>
      <c r="F27" s="8">
        <v>6.28</v>
      </c>
      <c r="G27" s="7">
        <v>2.3383200000000004</v>
      </c>
      <c r="H27" s="7">
        <v>0.76372799999999996</v>
      </c>
      <c r="I27" s="8">
        <f t="shared" si="1"/>
        <v>226.14867870611704</v>
      </c>
      <c r="J27" s="8">
        <v>6.28</v>
      </c>
      <c r="K27" s="7">
        <v>5.0568000000000002E-2</v>
      </c>
      <c r="L27" s="7">
        <v>1.6536000000000002E-2</v>
      </c>
      <c r="M27" s="8">
        <f t="shared" si="2"/>
        <v>4.8912071785600029</v>
      </c>
      <c r="N27" s="8">
        <v>6.28</v>
      </c>
      <c r="O27" s="7">
        <v>0.29632799999999998</v>
      </c>
      <c r="P27" s="7">
        <v>0.23316000000000001</v>
      </c>
      <c r="Q27" s="8">
        <f t="shared" si="3"/>
        <v>34.664873542921868</v>
      </c>
      <c r="R27" s="8">
        <v>6.28</v>
      </c>
      <c r="S27" s="7">
        <v>1.579032</v>
      </c>
      <c r="T27" s="7">
        <v>0.45388800000000001</v>
      </c>
      <c r="U27" s="8">
        <f t="shared" si="4"/>
        <v>151.0462130052378</v>
      </c>
      <c r="V27" s="8">
        <v>6.28</v>
      </c>
      <c r="W27" s="7">
        <v>1.36206</v>
      </c>
      <c r="X27" s="7">
        <v>0.29545199999999999</v>
      </c>
      <c r="Y27" s="8">
        <f t="shared" si="5"/>
        <v>128.13275601350807</v>
      </c>
      <c r="Z27" s="8">
        <v>6.28</v>
      </c>
      <c r="AA27" s="7">
        <v>5.2686000000000004E-2</v>
      </c>
      <c r="AB27" s="7">
        <v>1.6199999999999999E-2</v>
      </c>
      <c r="AC27" s="8">
        <f t="shared" si="6"/>
        <v>5.0674772853528856</v>
      </c>
      <c r="AD27" s="8">
        <v>6.28</v>
      </c>
      <c r="AE27" s="7">
        <v>0.15126300000000001</v>
      </c>
      <c r="AF27" s="7">
        <v>0.10783799999999999</v>
      </c>
      <c r="AG27" s="8">
        <f t="shared" si="7"/>
        <v>17.07848125755887</v>
      </c>
      <c r="AH27" s="8">
        <v>6.28</v>
      </c>
      <c r="AI27" s="7">
        <v>0.45083999999999996</v>
      </c>
      <c r="AJ27" s="7">
        <v>0.12842400000000001</v>
      </c>
      <c r="AK27" s="8">
        <f t="shared" si="8"/>
        <v>43.096659340724777</v>
      </c>
      <c r="AL27" s="8">
        <v>6.28</v>
      </c>
      <c r="AM27" s="7">
        <v>0.26044200000000001</v>
      </c>
      <c r="AN27" s="7">
        <v>8.3052000000000015E-2</v>
      </c>
      <c r="AO27" s="8">
        <f t="shared" si="9"/>
        <v>25.131617993082362</v>
      </c>
      <c r="AP27" s="8">
        <v>6.28</v>
      </c>
      <c r="AQ27" s="7">
        <v>3.4127999999999999E-2</v>
      </c>
      <c r="AR27" s="7">
        <v>1.1628000000000001E-2</v>
      </c>
      <c r="AS27" s="8">
        <f t="shared" si="10"/>
        <v>3.3146665107745314</v>
      </c>
      <c r="AT27" s="8">
        <v>6.28</v>
      </c>
      <c r="AU27" s="7">
        <v>0</v>
      </c>
      <c r="AV27" s="7">
        <v>0</v>
      </c>
      <c r="AW27" s="8">
        <f t="shared" si="11"/>
        <v>0</v>
      </c>
      <c r="AX27" s="8">
        <v>6.28</v>
      </c>
      <c r="AY27" s="7">
        <v>0.54264000000000001</v>
      </c>
      <c r="AZ27" s="7">
        <v>0.18782400000000002</v>
      </c>
      <c r="BA27" s="8">
        <f t="shared" si="12"/>
        <v>52.791369403687312</v>
      </c>
      <c r="BB27" s="8">
        <v>6.28</v>
      </c>
    </row>
    <row r="28" spans="1:54" s="9" customFormat="1" ht="12.75" x14ac:dyDescent="0.2">
      <c r="A28" s="5">
        <v>21</v>
      </c>
      <c r="B28" s="6" t="s">
        <v>48</v>
      </c>
      <c r="C28" s="7">
        <v>2.275344</v>
      </c>
      <c r="D28" s="7">
        <v>0.75513600000000003</v>
      </c>
      <c r="E28" s="8">
        <f t="shared" si="13"/>
        <v>219.35447924633789</v>
      </c>
      <c r="F28" s="8">
        <v>6.3100000000000005</v>
      </c>
      <c r="G28" s="7">
        <v>2.2261920000000002</v>
      </c>
      <c r="H28" s="7">
        <v>0.75604800000000005</v>
      </c>
      <c r="I28" s="8">
        <f t="shared" si="1"/>
        <v>215.11759646031007</v>
      </c>
      <c r="J28" s="8">
        <v>6.3100000000000005</v>
      </c>
      <c r="K28" s="7">
        <v>4.8204000000000004E-2</v>
      </c>
      <c r="L28" s="7">
        <v>1.7219999999999999E-2</v>
      </c>
      <c r="M28" s="8">
        <f t="shared" si="2"/>
        <v>4.6835312639931139</v>
      </c>
      <c r="N28" s="8">
        <v>6.3100000000000005</v>
      </c>
      <c r="O28" s="7">
        <v>0.29599200000000003</v>
      </c>
      <c r="P28" s="7">
        <v>0.23198400000000002</v>
      </c>
      <c r="Q28" s="8">
        <f t="shared" si="3"/>
        <v>34.409429180589662</v>
      </c>
      <c r="R28" s="8">
        <v>6.3100000000000005</v>
      </c>
      <c r="S28" s="7">
        <v>1.5552360000000001</v>
      </c>
      <c r="T28" s="7">
        <v>0.45014399999999999</v>
      </c>
      <c r="U28" s="8">
        <f t="shared" si="4"/>
        <v>148.14115270332155</v>
      </c>
      <c r="V28" s="8">
        <v>6.3100000000000005</v>
      </c>
      <c r="W28" s="7">
        <v>1.331388</v>
      </c>
      <c r="X28" s="7">
        <v>0.29829600000000001</v>
      </c>
      <c r="Y28" s="8">
        <f t="shared" si="5"/>
        <v>124.83898392265817</v>
      </c>
      <c r="Z28" s="8">
        <v>6.3100000000000005</v>
      </c>
      <c r="AA28" s="7">
        <v>4.2984000000000001E-2</v>
      </c>
      <c r="AB28" s="7">
        <v>1.6542000000000001E-2</v>
      </c>
      <c r="AC28" s="8">
        <f t="shared" si="6"/>
        <v>4.214122651233116</v>
      </c>
      <c r="AD28" s="8">
        <v>6.3100000000000005</v>
      </c>
      <c r="AE28" s="7">
        <v>0.148338</v>
      </c>
      <c r="AF28" s="7">
        <v>0.105057</v>
      </c>
      <c r="AG28" s="8">
        <f t="shared" si="7"/>
        <v>16.631732654226017</v>
      </c>
      <c r="AH28" s="8">
        <v>6.3100000000000005</v>
      </c>
      <c r="AI28" s="7">
        <v>0.37672800000000001</v>
      </c>
      <c r="AJ28" s="7">
        <v>0.128136</v>
      </c>
      <c r="AK28" s="8">
        <f t="shared" si="8"/>
        <v>36.409037791546851</v>
      </c>
      <c r="AL28" s="8">
        <v>6.3100000000000005</v>
      </c>
      <c r="AM28" s="7">
        <v>0.21211199999999999</v>
      </c>
      <c r="AN28" s="7">
        <v>8.3178000000000002E-2</v>
      </c>
      <c r="AO28" s="8">
        <f t="shared" si="9"/>
        <v>20.846630245942126</v>
      </c>
      <c r="AP28" s="8">
        <v>6.3100000000000005</v>
      </c>
      <c r="AQ28" s="7">
        <v>3.4307999999999998E-2</v>
      </c>
      <c r="AR28" s="7">
        <v>1.2240000000000001E-2</v>
      </c>
      <c r="AS28" s="8">
        <f t="shared" si="10"/>
        <v>3.3328977155804886</v>
      </c>
      <c r="AT28" s="8">
        <v>6.3100000000000005</v>
      </c>
      <c r="AU28" s="7">
        <v>0</v>
      </c>
      <c r="AV28" s="7">
        <v>0</v>
      </c>
      <c r="AW28" s="8">
        <f t="shared" si="11"/>
        <v>0</v>
      </c>
      <c r="AX28" s="8">
        <v>6.3100000000000005</v>
      </c>
      <c r="AY28" s="7">
        <v>0.46024799999999999</v>
      </c>
      <c r="AZ28" s="7">
        <v>0.185088</v>
      </c>
      <c r="BA28" s="8">
        <f t="shared" si="12"/>
        <v>45.389278672148919</v>
      </c>
      <c r="BB28" s="8">
        <v>6.3100000000000005</v>
      </c>
    </row>
    <row r="29" spans="1:54" s="9" customFormat="1" ht="12.75" x14ac:dyDescent="0.2">
      <c r="A29" s="5">
        <v>22</v>
      </c>
      <c r="B29" s="6" t="s">
        <v>49</v>
      </c>
      <c r="C29" s="7">
        <v>2.1970079999999998</v>
      </c>
      <c r="D29" s="7">
        <v>0.75263999999999998</v>
      </c>
      <c r="E29" s="8">
        <f t="shared" si="13"/>
        <v>211.48416347530576</v>
      </c>
      <c r="F29" s="8">
        <v>6.34</v>
      </c>
      <c r="G29" s="7">
        <v>2.1626400000000001</v>
      </c>
      <c r="H29" s="7">
        <v>0.75849599999999995</v>
      </c>
      <c r="I29" s="8">
        <f t="shared" si="1"/>
        <v>208.70172198133278</v>
      </c>
      <c r="J29" s="8">
        <v>6.34</v>
      </c>
      <c r="K29" s="7">
        <v>4.9956000000000007E-2</v>
      </c>
      <c r="L29" s="7">
        <v>1.7664000000000003E-2</v>
      </c>
      <c r="M29" s="8">
        <f t="shared" si="2"/>
        <v>4.8252429863479431</v>
      </c>
      <c r="N29" s="8">
        <v>6.34</v>
      </c>
      <c r="O29" s="7">
        <v>0.28773599999999999</v>
      </c>
      <c r="P29" s="7">
        <v>0.229296</v>
      </c>
      <c r="Q29" s="8">
        <f t="shared" si="3"/>
        <v>33.504966019419626</v>
      </c>
      <c r="R29" s="8">
        <v>6.34</v>
      </c>
      <c r="S29" s="7">
        <v>1.5585840000000002</v>
      </c>
      <c r="T29" s="7">
        <v>0.45385199999999998</v>
      </c>
      <c r="U29" s="8">
        <f t="shared" si="4"/>
        <v>147.82710814467418</v>
      </c>
      <c r="V29" s="8">
        <v>6.34</v>
      </c>
      <c r="W29" s="7">
        <v>1.3273920000000001</v>
      </c>
      <c r="X29" s="7">
        <v>0.29757600000000001</v>
      </c>
      <c r="Y29" s="8">
        <f t="shared" si="5"/>
        <v>123.87883812677904</v>
      </c>
      <c r="Z29" s="8">
        <v>6.34</v>
      </c>
      <c r="AA29" s="7">
        <v>5.1750000000000004E-2</v>
      </c>
      <c r="AB29" s="7">
        <v>1.728E-2</v>
      </c>
      <c r="AC29" s="8">
        <f t="shared" si="6"/>
        <v>4.9683799002998139</v>
      </c>
      <c r="AD29" s="8">
        <v>6.34</v>
      </c>
      <c r="AE29" s="7">
        <v>0.148392</v>
      </c>
      <c r="AF29" s="7">
        <v>0.106443</v>
      </c>
      <c r="AG29" s="8">
        <f t="shared" si="7"/>
        <v>16.630295785900479</v>
      </c>
      <c r="AH29" s="8">
        <v>6.34</v>
      </c>
      <c r="AI29" s="7">
        <v>0.316056</v>
      </c>
      <c r="AJ29" s="7">
        <v>0.122112</v>
      </c>
      <c r="AK29" s="8">
        <f t="shared" si="8"/>
        <v>30.855048495403043</v>
      </c>
      <c r="AL29" s="8">
        <v>6.34</v>
      </c>
      <c r="AM29" s="7">
        <v>0.18333000000000002</v>
      </c>
      <c r="AN29" s="7">
        <v>7.3403999999999997E-2</v>
      </c>
      <c r="AO29" s="8">
        <f t="shared" si="9"/>
        <v>17.983386709793049</v>
      </c>
      <c r="AP29" s="8">
        <v>6.34</v>
      </c>
      <c r="AQ29" s="7">
        <v>3.4667999999999997E-2</v>
      </c>
      <c r="AR29" s="7">
        <v>1.2474000000000001E-2</v>
      </c>
      <c r="AS29" s="8">
        <f t="shared" si="10"/>
        <v>3.355176559340824</v>
      </c>
      <c r="AT29" s="8">
        <v>6.34</v>
      </c>
      <c r="AU29" s="7">
        <v>0</v>
      </c>
      <c r="AV29" s="7">
        <v>0</v>
      </c>
      <c r="AW29" s="8">
        <f t="shared" si="11"/>
        <v>0</v>
      </c>
      <c r="AX29" s="8">
        <v>6.34</v>
      </c>
      <c r="AY29" s="7">
        <v>0.40029599999999999</v>
      </c>
      <c r="AZ29" s="7">
        <v>0.18187200000000001</v>
      </c>
      <c r="BA29" s="8">
        <f t="shared" si="12"/>
        <v>40.038898281463098</v>
      </c>
      <c r="BB29" s="8">
        <v>6.34</v>
      </c>
    </row>
    <row r="30" spans="1:54" s="9" customFormat="1" ht="12.75" x14ac:dyDescent="0.2">
      <c r="A30" s="5">
        <v>23</v>
      </c>
      <c r="B30" s="6" t="s">
        <v>50</v>
      </c>
      <c r="C30" s="7">
        <v>2.1524160000000001</v>
      </c>
      <c r="D30" s="7">
        <v>0.7454400000000001</v>
      </c>
      <c r="E30" s="8">
        <f t="shared" si="13"/>
        <v>206.20013825329369</v>
      </c>
      <c r="F30" s="8">
        <v>6.3778527464245354</v>
      </c>
      <c r="G30" s="7">
        <v>2.1231840000000002</v>
      </c>
      <c r="H30" s="7">
        <v>0.74764800000000009</v>
      </c>
      <c r="I30" s="8">
        <f t="shared" si="1"/>
        <v>203.76778741013842</v>
      </c>
      <c r="J30" s="8">
        <v>6.3778527464245354</v>
      </c>
      <c r="K30" s="7">
        <v>4.7964E-2</v>
      </c>
      <c r="L30" s="7">
        <v>1.7808000000000001E-2</v>
      </c>
      <c r="M30" s="8">
        <f t="shared" si="2"/>
        <v>4.6315072250612168</v>
      </c>
      <c r="N30" s="8">
        <v>6.3778527464245354</v>
      </c>
      <c r="O30" s="7">
        <v>0.28245600000000004</v>
      </c>
      <c r="P30" s="7">
        <v>0.22545599999999999</v>
      </c>
      <c r="Q30" s="8">
        <f t="shared" si="3"/>
        <v>32.715690563683552</v>
      </c>
      <c r="R30" s="8">
        <v>6.3778527464245354</v>
      </c>
      <c r="S30" s="7">
        <v>1.5662880000000001</v>
      </c>
      <c r="T30" s="7">
        <v>0.45648000000000005</v>
      </c>
      <c r="U30" s="8">
        <f t="shared" si="4"/>
        <v>147.68585331499773</v>
      </c>
      <c r="V30" s="8">
        <v>6.3778527464245354</v>
      </c>
      <c r="W30" s="7">
        <v>1.3351679999999999</v>
      </c>
      <c r="X30" s="7">
        <v>0.30131999999999998</v>
      </c>
      <c r="Y30" s="8">
        <f t="shared" si="5"/>
        <v>123.90474746417175</v>
      </c>
      <c r="Z30" s="8">
        <v>6.3778527464245354</v>
      </c>
      <c r="AA30" s="7">
        <v>5.2902000000000005E-2</v>
      </c>
      <c r="AB30" s="7">
        <v>1.7748E-2</v>
      </c>
      <c r="AC30" s="8">
        <f t="shared" si="6"/>
        <v>5.0512307478015313</v>
      </c>
      <c r="AD30" s="8">
        <v>6.3778527464245354</v>
      </c>
      <c r="AE30" s="7">
        <v>0.14243400000000001</v>
      </c>
      <c r="AF30" s="7">
        <v>9.614700000000001E-2</v>
      </c>
      <c r="AG30" s="8">
        <f t="shared" si="7"/>
        <v>15.556397611958245</v>
      </c>
      <c r="AH30" s="8">
        <v>6.3778527464245354</v>
      </c>
      <c r="AI30" s="7">
        <v>0.28051199999999998</v>
      </c>
      <c r="AJ30" s="7">
        <v>0.1242</v>
      </c>
      <c r="AK30" s="8">
        <f t="shared" si="8"/>
        <v>27.770827551815778</v>
      </c>
      <c r="AL30" s="8">
        <v>6.3778527464245354</v>
      </c>
      <c r="AM30" s="7">
        <v>0.18520200000000001</v>
      </c>
      <c r="AN30" s="7">
        <v>7.4754000000000001E-2</v>
      </c>
      <c r="AO30" s="8">
        <f t="shared" si="9"/>
        <v>18.079470036635392</v>
      </c>
      <c r="AP30" s="8">
        <v>6.3778527464245354</v>
      </c>
      <c r="AQ30" s="7">
        <v>3.4793999999999999E-2</v>
      </c>
      <c r="AR30" s="7">
        <v>1.2869999999999999E-2</v>
      </c>
      <c r="AS30" s="8">
        <f t="shared" si="10"/>
        <v>3.3582654679720103</v>
      </c>
      <c r="AT30" s="8">
        <v>6.3778527464245354</v>
      </c>
      <c r="AU30" s="7">
        <v>0</v>
      </c>
      <c r="AV30" s="7">
        <v>0</v>
      </c>
      <c r="AW30" s="8">
        <f t="shared" si="11"/>
        <v>0</v>
      </c>
      <c r="AX30" s="8">
        <v>6.3778527464245354</v>
      </c>
      <c r="AY30" s="7">
        <v>0.362736</v>
      </c>
      <c r="AZ30" s="7">
        <v>0.175176</v>
      </c>
      <c r="BA30" s="8">
        <f t="shared" si="12"/>
        <v>36.464983604026926</v>
      </c>
      <c r="BB30" s="8">
        <v>6.3778527464245354</v>
      </c>
    </row>
    <row r="31" spans="1:54" s="9" customFormat="1" ht="12.75" x14ac:dyDescent="0.2">
      <c r="A31" s="5">
        <v>24</v>
      </c>
      <c r="B31" s="6" t="s">
        <v>27</v>
      </c>
      <c r="C31" s="7">
        <v>2.14344</v>
      </c>
      <c r="D31" s="7">
        <v>0.74716800000000005</v>
      </c>
      <c r="E31" s="8">
        <f t="shared" si="13"/>
        <v>205.41478535804239</v>
      </c>
      <c r="F31" s="8">
        <v>6.38</v>
      </c>
      <c r="G31" s="7">
        <v>2.114976</v>
      </c>
      <c r="H31" s="7">
        <v>0.75072000000000005</v>
      </c>
      <c r="I31" s="8">
        <f t="shared" si="1"/>
        <v>203.09157529280722</v>
      </c>
      <c r="J31" s="8">
        <v>6.38</v>
      </c>
      <c r="K31" s="7">
        <v>4.8143999999999999E-2</v>
      </c>
      <c r="L31" s="7">
        <v>1.8108000000000003E-2</v>
      </c>
      <c r="M31" s="8">
        <f t="shared" si="2"/>
        <v>4.6547100875516287</v>
      </c>
      <c r="N31" s="8">
        <v>6.38</v>
      </c>
      <c r="O31" s="7">
        <v>0.30213600000000002</v>
      </c>
      <c r="P31" s="7">
        <v>0.23875200000000002</v>
      </c>
      <c r="Q31" s="8">
        <f t="shared" si="3"/>
        <v>34.84758559998059</v>
      </c>
      <c r="R31" s="8">
        <v>6.38</v>
      </c>
      <c r="S31" s="7">
        <v>1.569024</v>
      </c>
      <c r="T31" s="7">
        <v>0.45774000000000004</v>
      </c>
      <c r="U31" s="8">
        <f t="shared" si="4"/>
        <v>147.90575876712583</v>
      </c>
      <c r="V31" s="8">
        <v>6.38</v>
      </c>
      <c r="W31" s="7">
        <v>1.337364</v>
      </c>
      <c r="X31" s="7">
        <v>0.303012</v>
      </c>
      <c r="Y31" s="8">
        <f t="shared" si="5"/>
        <v>124.09064744977712</v>
      </c>
      <c r="Z31" s="8">
        <v>6.38</v>
      </c>
      <c r="AA31" s="7">
        <v>5.1732E-2</v>
      </c>
      <c r="AB31" s="7">
        <v>1.7441999999999999E-2</v>
      </c>
      <c r="AC31" s="8">
        <f t="shared" si="6"/>
        <v>4.9403493519410615</v>
      </c>
      <c r="AD31" s="8">
        <v>6.38</v>
      </c>
      <c r="AE31" s="7">
        <v>0.13878000000000001</v>
      </c>
      <c r="AF31" s="7">
        <v>9.1449000000000003E-2</v>
      </c>
      <c r="AG31" s="8">
        <f t="shared" si="7"/>
        <v>15.040165191745675</v>
      </c>
      <c r="AH31" s="8">
        <v>6.38</v>
      </c>
      <c r="AI31" s="7">
        <v>0.25603199999999998</v>
      </c>
      <c r="AJ31" s="7">
        <v>0.117744</v>
      </c>
      <c r="AK31" s="8">
        <f t="shared" si="8"/>
        <v>25.501914940032098</v>
      </c>
      <c r="AL31" s="8">
        <v>6.38</v>
      </c>
      <c r="AM31" s="7">
        <v>0.17425800000000002</v>
      </c>
      <c r="AN31" s="7">
        <v>6.9138000000000005E-2</v>
      </c>
      <c r="AO31" s="8">
        <f t="shared" si="9"/>
        <v>16.965087834892714</v>
      </c>
      <c r="AP31" s="8">
        <v>6.38</v>
      </c>
      <c r="AQ31" s="7">
        <v>3.4433999999999999E-2</v>
      </c>
      <c r="AR31" s="7">
        <v>1.269E-2</v>
      </c>
      <c r="AS31" s="8">
        <f t="shared" si="10"/>
        <v>3.3209321469110962</v>
      </c>
      <c r="AT31" s="8">
        <v>6.38</v>
      </c>
      <c r="AU31" s="7">
        <v>0</v>
      </c>
      <c r="AV31" s="7">
        <v>0</v>
      </c>
      <c r="AW31" s="8">
        <f t="shared" si="11"/>
        <v>0</v>
      </c>
      <c r="AX31" s="8">
        <v>6.38</v>
      </c>
      <c r="AY31" s="7">
        <v>0.345912</v>
      </c>
      <c r="AZ31" s="7">
        <v>0.17731200000000003</v>
      </c>
      <c r="BA31" s="8">
        <f t="shared" si="12"/>
        <v>35.17574040895888</v>
      </c>
      <c r="BB31" s="8">
        <v>6.38</v>
      </c>
    </row>
    <row r="32" spans="1:54" s="12" customFormat="1" ht="48" x14ac:dyDescent="0.2">
      <c r="A32" s="10">
        <v>25</v>
      </c>
      <c r="B32" s="10" t="s">
        <v>51</v>
      </c>
      <c r="C32" s="11">
        <f>1000*SUM(C8:C31)</f>
        <v>59701.392</v>
      </c>
      <c r="D32" s="11"/>
      <c r="E32" s="11"/>
      <c r="F32" s="11"/>
      <c r="G32" s="11">
        <f>1000*SUM(G8:G31)</f>
        <v>59196.480000000003</v>
      </c>
      <c r="H32" s="11"/>
      <c r="I32" s="11"/>
      <c r="J32" s="11"/>
      <c r="K32" s="11">
        <f>1000*SUM(K8:K31)</f>
        <v>1743.396</v>
      </c>
      <c r="L32" s="11"/>
      <c r="M32" s="11"/>
      <c r="N32" s="11"/>
      <c r="O32" s="11">
        <f>1000*SUM(O8:O31)</f>
        <v>8140.8</v>
      </c>
      <c r="P32" s="11"/>
      <c r="Q32" s="11"/>
      <c r="R32" s="11"/>
      <c r="S32" s="11">
        <f>1000*SUM(S8:S31)</f>
        <v>39192.372000000003</v>
      </c>
      <c r="T32" s="11"/>
      <c r="U32" s="11"/>
      <c r="V32" s="11"/>
      <c r="W32" s="11">
        <f>1000*SUM(W8:W31)</f>
        <v>33742.980000000003</v>
      </c>
      <c r="X32" s="11"/>
      <c r="Y32" s="11"/>
      <c r="Z32" s="11"/>
      <c r="AA32" s="11">
        <f>1000*SUM(AA8:AA31)</f>
        <v>2127.4740000000002</v>
      </c>
      <c r="AB32" s="11"/>
      <c r="AC32" s="11"/>
      <c r="AD32" s="11"/>
      <c r="AE32" s="11">
        <f>1000*SUM(AE8:AE31)</f>
        <v>5127.5970000000007</v>
      </c>
      <c r="AF32" s="11"/>
      <c r="AG32" s="11"/>
      <c r="AH32" s="11"/>
      <c r="AI32" s="11">
        <f>1000*SUM(AI8:AI31)</f>
        <v>9262.3680000000004</v>
      </c>
      <c r="AJ32" s="11"/>
      <c r="AK32" s="11"/>
      <c r="AL32" s="11"/>
      <c r="AM32" s="11">
        <f>1000*SUM(AM8:AM31)</f>
        <v>6201.9719999999998</v>
      </c>
      <c r="AN32" s="11"/>
      <c r="AO32" s="11"/>
      <c r="AP32" s="11"/>
      <c r="AQ32" s="11">
        <f>1000*SUM(AQ8:AQ31)</f>
        <v>851.56200000000001</v>
      </c>
      <c r="AR32" s="11"/>
      <c r="AS32" s="11"/>
      <c r="AT32" s="11"/>
      <c r="AU32" s="11">
        <f>1000*SUM(AU8:AU31)</f>
        <v>0</v>
      </c>
      <c r="AV32" s="11"/>
      <c r="AW32" s="11"/>
      <c r="AX32" s="11"/>
      <c r="AY32" s="11">
        <f>1000*SUM(AY8:AY31)</f>
        <v>13205.736000000001</v>
      </c>
      <c r="AZ32" s="11"/>
      <c r="BA32" s="11"/>
      <c r="BB32" s="11"/>
    </row>
    <row r="33" spans="1:11" x14ac:dyDescent="0.25">
      <c r="B33" s="23"/>
      <c r="C33" s="21"/>
      <c r="K33" s="13"/>
    </row>
    <row r="34" spans="1:11" x14ac:dyDescent="0.25">
      <c r="B34" s="23"/>
      <c r="C34" s="23"/>
    </row>
    <row r="35" spans="1:11" x14ac:dyDescent="0.25">
      <c r="A35" t="s">
        <v>52</v>
      </c>
      <c r="C35" t="s">
        <v>53</v>
      </c>
    </row>
    <row r="36" spans="1:11" x14ac:dyDescent="0.25">
      <c r="A36" t="s">
        <v>54</v>
      </c>
      <c r="C36" t="s">
        <v>60</v>
      </c>
    </row>
  </sheetData>
  <mergeCells count="31">
    <mergeCell ref="A1:T1"/>
    <mergeCell ref="A2:Z2"/>
    <mergeCell ref="A4:A7"/>
    <mergeCell ref="B4:B7"/>
    <mergeCell ref="C4:BB4"/>
    <mergeCell ref="C5:F5"/>
    <mergeCell ref="G5:J5"/>
    <mergeCell ref="K5:N5"/>
    <mergeCell ref="O5:R5"/>
    <mergeCell ref="S5:V5"/>
    <mergeCell ref="AU5:AX5"/>
    <mergeCell ref="AY5:BB5"/>
    <mergeCell ref="C6:F6"/>
    <mergeCell ref="G6:J6"/>
    <mergeCell ref="K6:N6"/>
    <mergeCell ref="O6:R6"/>
    <mergeCell ref="S6:V6"/>
    <mergeCell ref="W6:Z6"/>
    <mergeCell ref="AA6:AD6"/>
    <mergeCell ref="AE6:AH6"/>
    <mergeCell ref="W5:Z5"/>
    <mergeCell ref="AA5:AD5"/>
    <mergeCell ref="AE5:AH5"/>
    <mergeCell ref="AU6:AX6"/>
    <mergeCell ref="AY6:BB6"/>
    <mergeCell ref="AI5:AL5"/>
    <mergeCell ref="AM5:AP5"/>
    <mergeCell ref="AQ5:AT5"/>
    <mergeCell ref="AI6:AL6"/>
    <mergeCell ref="AM6:AP6"/>
    <mergeCell ref="AQ6:AT6"/>
  </mergeCells>
  <pageMargins left="0.25" right="0.25" top="0.75" bottom="0.75" header="0.3" footer="0.3"/>
  <pageSetup paperSize="9" scale="9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opLeftCell="A13" zoomScaleNormal="100" workbookViewId="0">
      <selection activeCell="I29" sqref="I29"/>
    </sheetView>
  </sheetViews>
  <sheetFormatPr defaultRowHeight="15" x14ac:dyDescent="0.25"/>
  <cols>
    <col min="5" max="5" width="10" bestFit="1" customWidth="1"/>
  </cols>
  <sheetData>
    <row r="1" spans="1:14" x14ac:dyDescent="0.25">
      <c r="A1" s="28" t="s">
        <v>56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8" customFormat="1" ht="31.5" customHeight="1" x14ac:dyDescent="0.25">
      <c r="A2" s="38" t="s">
        <v>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5">
      <c r="A3" s="1"/>
    </row>
    <row r="4" spans="1:14" s="2" customFormat="1" ht="12.75" customHeight="1" x14ac:dyDescent="0.2">
      <c r="A4" s="14" t="s">
        <v>1</v>
      </c>
      <c r="B4" s="15" t="s">
        <v>2</v>
      </c>
      <c r="C4" s="34" t="s">
        <v>3</v>
      </c>
      <c r="D4" s="34"/>
      <c r="E4" s="34"/>
      <c r="F4" s="34"/>
      <c r="G4" s="34"/>
      <c r="H4" s="34"/>
      <c r="I4" s="34"/>
      <c r="J4" s="34"/>
    </row>
    <row r="5" spans="1:14" s="2" customFormat="1" ht="12.75" customHeight="1" x14ac:dyDescent="0.2">
      <c r="A5" s="16"/>
      <c r="B5" s="15"/>
      <c r="C5" s="25" t="s">
        <v>4</v>
      </c>
      <c r="D5" s="26"/>
      <c r="E5" s="26"/>
      <c r="F5" s="27"/>
      <c r="G5" s="25" t="s">
        <v>5</v>
      </c>
      <c r="H5" s="26"/>
      <c r="I5" s="26"/>
      <c r="J5" s="27"/>
    </row>
    <row r="6" spans="1:14" s="3" customFormat="1" ht="15" customHeight="1" x14ac:dyDescent="0.2">
      <c r="A6" s="16"/>
      <c r="B6" s="15"/>
      <c r="C6" s="35" t="s">
        <v>57</v>
      </c>
      <c r="D6" s="36"/>
      <c r="E6" s="36"/>
      <c r="F6" s="37"/>
      <c r="G6" s="35" t="s">
        <v>58</v>
      </c>
      <c r="H6" s="36"/>
      <c r="I6" s="36"/>
      <c r="J6" s="37"/>
    </row>
    <row r="7" spans="1:14" s="2" customFormat="1" ht="12.75" x14ac:dyDescent="0.2">
      <c r="A7" s="17"/>
      <c r="B7" s="15"/>
      <c r="C7" s="4" t="s">
        <v>23</v>
      </c>
      <c r="D7" s="4" t="s">
        <v>24</v>
      </c>
      <c r="E7" s="4" t="s">
        <v>25</v>
      </c>
      <c r="F7" s="4" t="s">
        <v>26</v>
      </c>
      <c r="G7" s="4" t="s">
        <v>23</v>
      </c>
      <c r="H7" s="4" t="s">
        <v>24</v>
      </c>
      <c r="I7" s="4" t="s">
        <v>25</v>
      </c>
      <c r="J7" s="4" t="s">
        <v>26</v>
      </c>
    </row>
    <row r="8" spans="1:14" s="9" customFormat="1" ht="12.75" x14ac:dyDescent="0.2">
      <c r="A8" s="5">
        <v>1</v>
      </c>
      <c r="B8" s="6" t="s">
        <v>28</v>
      </c>
      <c r="C8" s="7">
        <v>0</v>
      </c>
      <c r="D8" s="7">
        <v>0</v>
      </c>
      <c r="E8" s="8">
        <f t="shared" ref="E8:E19" si="0">PRODUCT(SQRT(C8*C8+D8*D8),1000/F8,1/SQRT(3))</f>
        <v>0</v>
      </c>
      <c r="F8" s="8">
        <v>6.2190000000000003</v>
      </c>
      <c r="G8" s="7">
        <v>0.15970799999999999</v>
      </c>
      <c r="H8" s="7">
        <v>9.2688000000000006E-2</v>
      </c>
      <c r="I8" s="8">
        <f t="shared" ref="I8:I19" si="1">PRODUCT(SQRT(G8*G8+H8*H8),1000/J8,1/SQRT(3))</f>
        <v>17.142786883493052</v>
      </c>
      <c r="J8" s="8">
        <v>6.2190000000000003</v>
      </c>
    </row>
    <row r="9" spans="1:14" s="9" customFormat="1" ht="12.75" x14ac:dyDescent="0.2">
      <c r="A9" s="5">
        <v>2</v>
      </c>
      <c r="B9" s="6" t="s">
        <v>29</v>
      </c>
      <c r="C9" s="7">
        <v>0</v>
      </c>
      <c r="D9" s="7">
        <v>0</v>
      </c>
      <c r="E9" s="8">
        <f t="shared" si="0"/>
        <v>0</v>
      </c>
      <c r="F9" s="8">
        <v>6.2190000000000003</v>
      </c>
      <c r="G9" s="7">
        <v>0.158856</v>
      </c>
      <c r="H9" s="7">
        <v>8.5248000000000004E-2</v>
      </c>
      <c r="I9" s="8">
        <f t="shared" si="1"/>
        <v>16.736971124527198</v>
      </c>
      <c r="J9" s="8">
        <v>6.2190000000000003</v>
      </c>
    </row>
    <row r="10" spans="1:14" s="9" customFormat="1" ht="12.75" x14ac:dyDescent="0.2">
      <c r="A10" s="5">
        <v>3</v>
      </c>
      <c r="B10" s="6" t="s">
        <v>30</v>
      </c>
      <c r="C10" s="7">
        <v>0</v>
      </c>
      <c r="D10" s="7">
        <v>0</v>
      </c>
      <c r="E10" s="8">
        <f t="shared" si="0"/>
        <v>0</v>
      </c>
      <c r="F10" s="8">
        <v>6.2190000000000003</v>
      </c>
      <c r="G10" s="7">
        <v>0.16414799999999999</v>
      </c>
      <c r="H10" s="7">
        <v>8.8931999999999997E-2</v>
      </c>
      <c r="I10" s="8">
        <f t="shared" si="1"/>
        <v>17.331725641220796</v>
      </c>
      <c r="J10" s="8">
        <v>6.2190000000000003</v>
      </c>
    </row>
    <row r="11" spans="1:14" s="9" customFormat="1" ht="12.75" x14ac:dyDescent="0.2">
      <c r="A11" s="5">
        <v>4</v>
      </c>
      <c r="B11" s="6" t="s">
        <v>31</v>
      </c>
      <c r="C11" s="7">
        <v>0</v>
      </c>
      <c r="D11" s="7">
        <v>0</v>
      </c>
      <c r="E11" s="8">
        <f t="shared" si="0"/>
        <v>0</v>
      </c>
      <c r="F11" s="8">
        <v>6.2190000000000003</v>
      </c>
      <c r="G11" s="7">
        <v>0.16678800000000002</v>
      </c>
      <c r="H11" s="7">
        <v>9.078E-2</v>
      </c>
      <c r="I11" s="8">
        <f t="shared" si="1"/>
        <v>17.628977868853507</v>
      </c>
      <c r="J11" s="8">
        <v>6.2190000000000003</v>
      </c>
    </row>
    <row r="12" spans="1:14" s="9" customFormat="1" ht="12.75" x14ac:dyDescent="0.2">
      <c r="A12" s="5">
        <v>5</v>
      </c>
      <c r="B12" s="6" t="s">
        <v>32</v>
      </c>
      <c r="C12" s="7">
        <v>0</v>
      </c>
      <c r="D12" s="7">
        <v>0</v>
      </c>
      <c r="E12" s="8">
        <f t="shared" si="0"/>
        <v>0</v>
      </c>
      <c r="F12" s="8">
        <v>6.2190000000000003</v>
      </c>
      <c r="G12" s="7">
        <v>0.17547599999999999</v>
      </c>
      <c r="H12" s="7">
        <v>9.4224000000000002E-2</v>
      </c>
      <c r="I12" s="8">
        <f t="shared" si="1"/>
        <v>18.490551068080414</v>
      </c>
      <c r="J12" s="8">
        <v>6.2190000000000003</v>
      </c>
    </row>
    <row r="13" spans="1:14" s="9" customFormat="1" ht="12.75" x14ac:dyDescent="0.2">
      <c r="A13" s="5">
        <v>6</v>
      </c>
      <c r="B13" s="6" t="s">
        <v>33</v>
      </c>
      <c r="C13" s="7">
        <v>0</v>
      </c>
      <c r="D13" s="7">
        <v>0</v>
      </c>
      <c r="E13" s="8">
        <f t="shared" si="0"/>
        <v>0</v>
      </c>
      <c r="F13" s="8">
        <v>6.2190000000000003</v>
      </c>
      <c r="G13" s="7">
        <v>0.24186000000000002</v>
      </c>
      <c r="H13" s="7">
        <v>0.16497600000000001</v>
      </c>
      <c r="I13" s="8">
        <f t="shared" si="1"/>
        <v>27.179597785787024</v>
      </c>
      <c r="J13" s="8">
        <v>6.2190000000000003</v>
      </c>
    </row>
    <row r="14" spans="1:14" s="9" customFormat="1" ht="12.75" x14ac:dyDescent="0.2">
      <c r="A14" s="5">
        <v>7</v>
      </c>
      <c r="B14" s="6" t="s">
        <v>34</v>
      </c>
      <c r="C14" s="7">
        <v>0</v>
      </c>
      <c r="D14" s="7">
        <v>0</v>
      </c>
      <c r="E14" s="8">
        <f t="shared" si="0"/>
        <v>0</v>
      </c>
      <c r="F14" s="8">
        <v>6.2190000000000003</v>
      </c>
      <c r="G14" s="7">
        <v>0.262656</v>
      </c>
      <c r="H14" s="7">
        <v>0.20017199999999999</v>
      </c>
      <c r="I14" s="8">
        <f t="shared" si="1"/>
        <v>30.658125450537643</v>
      </c>
      <c r="J14" s="8">
        <v>6.2190000000000003</v>
      </c>
    </row>
    <row r="15" spans="1:14" s="9" customFormat="1" ht="12.75" x14ac:dyDescent="0.2">
      <c r="A15" s="5">
        <v>8</v>
      </c>
      <c r="B15" s="6" t="s">
        <v>35</v>
      </c>
      <c r="C15" s="7">
        <v>0</v>
      </c>
      <c r="D15" s="7">
        <v>0</v>
      </c>
      <c r="E15" s="8">
        <f t="shared" si="0"/>
        <v>0</v>
      </c>
      <c r="F15" s="8">
        <v>6.2190000000000003</v>
      </c>
      <c r="G15" s="7">
        <v>0.26895600000000003</v>
      </c>
      <c r="H15" s="7">
        <v>0.20700000000000002</v>
      </c>
      <c r="I15" s="8">
        <f t="shared" si="1"/>
        <v>31.507887514420403</v>
      </c>
      <c r="J15" s="8">
        <v>6.2190000000000003</v>
      </c>
    </row>
    <row r="16" spans="1:14" s="9" customFormat="1" ht="12.75" x14ac:dyDescent="0.2">
      <c r="A16" s="5">
        <v>9</v>
      </c>
      <c r="B16" s="6" t="s">
        <v>36</v>
      </c>
      <c r="C16" s="7">
        <v>0</v>
      </c>
      <c r="D16" s="7">
        <v>0</v>
      </c>
      <c r="E16" s="8">
        <f t="shared" si="0"/>
        <v>0</v>
      </c>
      <c r="F16" s="8">
        <v>6.2190000000000003</v>
      </c>
      <c r="G16" s="7">
        <v>0.27355200000000002</v>
      </c>
      <c r="H16" s="7">
        <v>0.20994000000000002</v>
      </c>
      <c r="I16" s="8">
        <f t="shared" si="1"/>
        <v>32.012514494653615</v>
      </c>
      <c r="J16" s="8">
        <v>6.2190000000000003</v>
      </c>
    </row>
    <row r="17" spans="1:10" s="9" customFormat="1" ht="12.75" x14ac:dyDescent="0.2">
      <c r="A17" s="5">
        <v>10</v>
      </c>
      <c r="B17" s="6" t="s">
        <v>37</v>
      </c>
      <c r="C17" s="7">
        <v>0</v>
      </c>
      <c r="D17" s="7">
        <v>0</v>
      </c>
      <c r="E17" s="8">
        <f t="shared" si="0"/>
        <v>0</v>
      </c>
      <c r="F17" s="8">
        <v>6.2190000000000003</v>
      </c>
      <c r="G17" s="7">
        <v>0.23908799999999999</v>
      </c>
      <c r="H17" s="7">
        <v>0.15033600000000003</v>
      </c>
      <c r="I17" s="8">
        <f t="shared" si="1"/>
        <v>26.219369045300361</v>
      </c>
      <c r="J17" s="8">
        <v>6.2190000000000003</v>
      </c>
    </row>
    <row r="18" spans="1:10" s="9" customFormat="1" ht="12.75" x14ac:dyDescent="0.2">
      <c r="A18" s="5">
        <v>11</v>
      </c>
      <c r="B18" s="6" t="s">
        <v>38</v>
      </c>
      <c r="C18" s="7">
        <v>0</v>
      </c>
      <c r="D18" s="7">
        <v>0</v>
      </c>
      <c r="E18" s="8">
        <f t="shared" si="0"/>
        <v>0</v>
      </c>
      <c r="F18" s="8">
        <v>6.2190000000000003</v>
      </c>
      <c r="G18" s="7">
        <v>0.29311200000000004</v>
      </c>
      <c r="H18" s="7">
        <v>0.29680800000000002</v>
      </c>
      <c r="I18" s="8">
        <f t="shared" si="1"/>
        <v>38.726251526261954</v>
      </c>
      <c r="J18" s="8">
        <v>6.2190000000000003</v>
      </c>
    </row>
    <row r="19" spans="1:10" s="9" customFormat="1" ht="12.75" x14ac:dyDescent="0.2">
      <c r="A19" s="5">
        <v>12</v>
      </c>
      <c r="B19" s="6" t="s">
        <v>39</v>
      </c>
      <c r="C19" s="7">
        <v>0</v>
      </c>
      <c r="D19" s="7">
        <v>0</v>
      </c>
      <c r="E19" s="8">
        <f t="shared" si="0"/>
        <v>0</v>
      </c>
      <c r="F19" s="8">
        <v>6.2190000000000003</v>
      </c>
      <c r="G19" s="7">
        <v>0.317832</v>
      </c>
      <c r="H19" s="7">
        <v>0.31137599999999999</v>
      </c>
      <c r="I19" s="8">
        <f t="shared" si="1"/>
        <v>41.306739276793358</v>
      </c>
      <c r="J19" s="8">
        <v>6.2190000000000003</v>
      </c>
    </row>
    <row r="20" spans="1:10" s="9" customFormat="1" ht="12.75" x14ac:dyDescent="0.2">
      <c r="A20" s="5">
        <v>13</v>
      </c>
      <c r="B20" s="6" t="s">
        <v>40</v>
      </c>
      <c r="C20" s="7">
        <v>0</v>
      </c>
      <c r="D20" s="7">
        <v>0</v>
      </c>
      <c r="E20" s="8">
        <f>PRODUCT(SQRT(C20*C20+D20*D20),1000/F20,1/SQRT(3))</f>
        <v>0</v>
      </c>
      <c r="F20" s="8">
        <v>6.2190000000000003</v>
      </c>
      <c r="G20" s="7">
        <v>0.25317600000000001</v>
      </c>
      <c r="H20" s="7">
        <v>0.18469200000000002</v>
      </c>
      <c r="I20" s="8">
        <f>PRODUCT(SQRT(G20*G20+H20*H20),1000/J20,1/SQRT(3))</f>
        <v>29.093431669926538</v>
      </c>
      <c r="J20" s="8">
        <v>6.2190000000000003</v>
      </c>
    </row>
    <row r="21" spans="1:10" s="9" customFormat="1" ht="12.75" x14ac:dyDescent="0.2">
      <c r="A21" s="5">
        <v>14</v>
      </c>
      <c r="B21" s="6" t="s">
        <v>41</v>
      </c>
      <c r="C21" s="7">
        <v>0</v>
      </c>
      <c r="D21" s="7">
        <v>0</v>
      </c>
      <c r="E21" s="8">
        <f t="shared" ref="E21:E31" si="2">PRODUCT(SQRT(C21*C21+D21*D21),1000/F21,1/SQRT(3))</f>
        <v>0</v>
      </c>
      <c r="F21" s="8">
        <v>6.2190000000000003</v>
      </c>
      <c r="G21" s="7">
        <v>0.21006</v>
      </c>
      <c r="H21" s="7">
        <v>0.156336</v>
      </c>
      <c r="I21" s="8">
        <f t="shared" ref="I21:I31" si="3">PRODUCT(SQRT(G21*G21+H21*H21),1000/J21,1/SQRT(3))</f>
        <v>24.309369409165349</v>
      </c>
      <c r="J21" s="8">
        <v>6.2190000000000003</v>
      </c>
    </row>
    <row r="22" spans="1:10" s="9" customFormat="1" ht="12.75" x14ac:dyDescent="0.2">
      <c r="A22" s="5">
        <v>15</v>
      </c>
      <c r="B22" s="6" t="s">
        <v>42</v>
      </c>
      <c r="C22" s="7">
        <v>0</v>
      </c>
      <c r="D22" s="7">
        <v>0</v>
      </c>
      <c r="E22" s="8">
        <f t="shared" si="2"/>
        <v>0</v>
      </c>
      <c r="F22" s="8">
        <v>6.2190000000000003</v>
      </c>
      <c r="G22" s="7">
        <v>0.20893199999999998</v>
      </c>
      <c r="H22" s="7">
        <v>0.16163999999999998</v>
      </c>
      <c r="I22" s="8">
        <f t="shared" si="3"/>
        <v>24.523616550523514</v>
      </c>
      <c r="J22" s="8">
        <v>6.2190000000000003</v>
      </c>
    </row>
    <row r="23" spans="1:10" s="9" customFormat="1" ht="12.75" x14ac:dyDescent="0.2">
      <c r="A23" s="5">
        <v>16</v>
      </c>
      <c r="B23" s="6" t="s">
        <v>43</v>
      </c>
      <c r="C23" s="7">
        <v>0</v>
      </c>
      <c r="D23" s="7">
        <v>0</v>
      </c>
      <c r="E23" s="8">
        <f t="shared" si="2"/>
        <v>0</v>
      </c>
      <c r="F23" s="8">
        <v>6.2190000000000003</v>
      </c>
      <c r="G23" s="7">
        <v>0.18512400000000001</v>
      </c>
      <c r="H23" s="7">
        <v>0.120252</v>
      </c>
      <c r="I23" s="8">
        <f t="shared" si="3"/>
        <v>20.493844341857354</v>
      </c>
      <c r="J23" s="8">
        <v>6.2190000000000003</v>
      </c>
    </row>
    <row r="24" spans="1:10" s="9" customFormat="1" ht="12.75" x14ac:dyDescent="0.2">
      <c r="A24" s="5">
        <v>17</v>
      </c>
      <c r="B24" s="6" t="s">
        <v>44</v>
      </c>
      <c r="C24" s="7">
        <v>0</v>
      </c>
      <c r="D24" s="7">
        <v>0</v>
      </c>
      <c r="E24" s="8">
        <f t="shared" si="2"/>
        <v>0</v>
      </c>
      <c r="F24" s="8">
        <v>6.2190000000000003</v>
      </c>
      <c r="G24" s="7">
        <v>0.156888</v>
      </c>
      <c r="H24" s="7">
        <v>7.9739999999999991E-2</v>
      </c>
      <c r="I24" s="8">
        <f t="shared" si="3"/>
        <v>16.338253477614849</v>
      </c>
      <c r="J24" s="8">
        <v>6.2190000000000003</v>
      </c>
    </row>
    <row r="25" spans="1:10" s="9" customFormat="1" ht="12.75" x14ac:dyDescent="0.2">
      <c r="A25" s="5">
        <v>18</v>
      </c>
      <c r="B25" s="6" t="s">
        <v>45</v>
      </c>
      <c r="C25" s="7">
        <v>0</v>
      </c>
      <c r="D25" s="7">
        <v>0</v>
      </c>
      <c r="E25" s="8">
        <f t="shared" si="2"/>
        <v>0</v>
      </c>
      <c r="F25" s="8">
        <v>6.2190000000000003</v>
      </c>
      <c r="G25" s="7">
        <v>0.15230399999999999</v>
      </c>
      <c r="H25" s="7">
        <v>8.4767999999999996E-2</v>
      </c>
      <c r="I25" s="8">
        <f t="shared" si="3"/>
        <v>16.181838751312213</v>
      </c>
      <c r="J25" s="8">
        <v>6.2190000000000003</v>
      </c>
    </row>
    <row r="26" spans="1:10" s="9" customFormat="1" ht="12.75" x14ac:dyDescent="0.2">
      <c r="A26" s="5">
        <v>19</v>
      </c>
      <c r="B26" s="6" t="s">
        <v>46</v>
      </c>
      <c r="C26" s="7">
        <v>0</v>
      </c>
      <c r="D26" s="7">
        <v>0</v>
      </c>
      <c r="E26" s="8">
        <f t="shared" si="2"/>
        <v>0</v>
      </c>
      <c r="F26" s="8">
        <v>6.2190000000000003</v>
      </c>
      <c r="G26" s="7">
        <v>0.14742</v>
      </c>
      <c r="H26" s="7">
        <v>8.5127999999999995E-2</v>
      </c>
      <c r="I26" s="8">
        <f t="shared" si="3"/>
        <v>15.803881193895656</v>
      </c>
      <c r="J26" s="8">
        <v>6.2190000000000003</v>
      </c>
    </row>
    <row r="27" spans="1:10" s="9" customFormat="1" ht="12.75" x14ac:dyDescent="0.2">
      <c r="A27" s="5">
        <v>20</v>
      </c>
      <c r="B27" s="6" t="s">
        <v>47</v>
      </c>
      <c r="C27" s="7">
        <v>0</v>
      </c>
      <c r="D27" s="7">
        <v>0</v>
      </c>
      <c r="E27" s="8">
        <f t="shared" si="2"/>
        <v>0</v>
      </c>
      <c r="F27" s="8">
        <v>6.2190000000000003</v>
      </c>
      <c r="G27" s="7">
        <v>0.23404800000000001</v>
      </c>
      <c r="H27" s="7">
        <v>0.110592</v>
      </c>
      <c r="I27" s="8">
        <f t="shared" si="3"/>
        <v>24.031759450549913</v>
      </c>
      <c r="J27" s="8">
        <v>6.2190000000000003</v>
      </c>
    </row>
    <row r="28" spans="1:10" s="9" customFormat="1" ht="12.75" x14ac:dyDescent="0.2">
      <c r="A28" s="5">
        <v>21</v>
      </c>
      <c r="B28" s="6" t="s">
        <v>48</v>
      </c>
      <c r="C28" s="7">
        <v>0</v>
      </c>
      <c r="D28" s="7">
        <v>0</v>
      </c>
      <c r="E28" s="8">
        <f t="shared" si="2"/>
        <v>0</v>
      </c>
      <c r="F28" s="8">
        <v>6.2190000000000003</v>
      </c>
      <c r="G28" s="7">
        <v>0.23689199999999999</v>
      </c>
      <c r="H28" s="7">
        <v>0.11070000000000001</v>
      </c>
      <c r="I28" s="8">
        <f t="shared" si="3"/>
        <v>24.274983382615044</v>
      </c>
      <c r="J28" s="8">
        <v>6.2190000000000003</v>
      </c>
    </row>
    <row r="29" spans="1:10" s="9" customFormat="1" ht="12.75" x14ac:dyDescent="0.2">
      <c r="A29" s="5">
        <v>22</v>
      </c>
      <c r="B29" s="6" t="s">
        <v>49</v>
      </c>
      <c r="C29" s="7">
        <v>0</v>
      </c>
      <c r="D29" s="7">
        <v>0</v>
      </c>
      <c r="E29" s="8">
        <f t="shared" si="2"/>
        <v>0</v>
      </c>
      <c r="F29" s="8">
        <v>6.2190000000000003</v>
      </c>
      <c r="G29" s="7">
        <v>0.23484000000000002</v>
      </c>
      <c r="H29" s="7">
        <v>0.112176</v>
      </c>
      <c r="I29" s="8">
        <f t="shared" si="3"/>
        <v>24.161276262461268</v>
      </c>
      <c r="J29" s="8">
        <v>6.2190000000000003</v>
      </c>
    </row>
    <row r="30" spans="1:10" s="9" customFormat="1" ht="12.75" x14ac:dyDescent="0.2">
      <c r="A30" s="5">
        <v>23</v>
      </c>
      <c r="B30" s="6" t="s">
        <v>50</v>
      </c>
      <c r="C30" s="7">
        <v>0</v>
      </c>
      <c r="D30" s="7">
        <v>0</v>
      </c>
      <c r="E30" s="8">
        <f t="shared" si="2"/>
        <v>0</v>
      </c>
      <c r="F30" s="8">
        <v>6.2190000000000003</v>
      </c>
      <c r="G30" s="7">
        <v>0.23508000000000001</v>
      </c>
      <c r="H30" s="7">
        <v>0.11227200000000001</v>
      </c>
      <c r="I30" s="8">
        <f t="shared" si="3"/>
        <v>24.185222568623015</v>
      </c>
      <c r="J30" s="8">
        <v>6.2190000000000003</v>
      </c>
    </row>
    <row r="31" spans="1:10" s="9" customFormat="1" ht="12.75" x14ac:dyDescent="0.2">
      <c r="A31" s="5">
        <v>24</v>
      </c>
      <c r="B31" s="6" t="s">
        <v>27</v>
      </c>
      <c r="C31" s="7">
        <v>0</v>
      </c>
      <c r="D31" s="7">
        <v>0</v>
      </c>
      <c r="E31" s="8">
        <f t="shared" si="2"/>
        <v>0</v>
      </c>
      <c r="F31" s="8">
        <v>6.2190000000000003</v>
      </c>
      <c r="G31" s="7">
        <v>0.23560800000000001</v>
      </c>
      <c r="H31" s="7">
        <v>0.11058</v>
      </c>
      <c r="I31" s="8">
        <f t="shared" si="3"/>
        <v>24.162308117022757</v>
      </c>
      <c r="J31" s="8">
        <v>6.2190000000000003</v>
      </c>
    </row>
    <row r="32" spans="1:10" s="12" customFormat="1" ht="48" x14ac:dyDescent="0.2">
      <c r="A32" s="10">
        <v>25</v>
      </c>
      <c r="B32" s="10" t="s">
        <v>51</v>
      </c>
      <c r="C32" s="11">
        <f>1000*SUM(C8:C31)</f>
        <v>0</v>
      </c>
      <c r="D32" s="11"/>
      <c r="E32" s="11"/>
      <c r="F32" s="11"/>
      <c r="G32" s="11">
        <f>1000*SUM(G8:G31)</f>
        <v>5212.4040000000005</v>
      </c>
      <c r="H32" s="11"/>
      <c r="I32" s="11"/>
      <c r="J32" s="11"/>
    </row>
    <row r="33" spans="1:11" x14ac:dyDescent="0.25">
      <c r="B33" s="23"/>
      <c r="C33" s="21"/>
      <c r="K33" s="13"/>
    </row>
    <row r="35" spans="1:11" x14ac:dyDescent="0.25">
      <c r="A35" t="s">
        <v>52</v>
      </c>
      <c r="C35" t="s">
        <v>53</v>
      </c>
    </row>
    <row r="36" spans="1:11" x14ac:dyDescent="0.25">
      <c r="A36" t="s">
        <v>54</v>
      </c>
      <c r="C36" t="s">
        <v>60</v>
      </c>
    </row>
  </sheetData>
  <mergeCells count="7">
    <mergeCell ref="C6:F6"/>
    <mergeCell ref="G6:J6"/>
    <mergeCell ref="A1:N1"/>
    <mergeCell ref="A2:N2"/>
    <mergeCell ref="C4:J4"/>
    <mergeCell ref="C5:F5"/>
    <mergeCell ref="G5:J5"/>
  </mergeCells>
  <pageMargins left="0.25" right="0.25" top="0.75" bottom="0.75" header="0.3" footer="0.3"/>
  <pageSetup paperSize="9" scale="9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35"/>
  <sheetViews>
    <sheetView topLeftCell="A10" zoomScaleNormal="100" workbookViewId="0">
      <selection activeCell="M28" sqref="M28"/>
    </sheetView>
  </sheetViews>
  <sheetFormatPr defaultRowHeight="15" x14ac:dyDescent="0.25"/>
  <cols>
    <col min="5" max="5" width="10" bestFit="1" customWidth="1"/>
  </cols>
  <sheetData>
    <row r="1" spans="1:14" x14ac:dyDescent="0.25">
      <c r="A1" s="28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42.75" customHeight="1" x14ac:dyDescent="0.25">
      <c r="A2" s="38" t="s">
        <v>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5">
      <c r="A3" s="1"/>
    </row>
    <row r="4" spans="1:14" s="2" customFormat="1" ht="12.75" customHeight="1" x14ac:dyDescent="0.2">
      <c r="A4" s="14" t="s">
        <v>1</v>
      </c>
      <c r="B4" s="15" t="s">
        <v>2</v>
      </c>
      <c r="C4" s="34" t="s">
        <v>3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2" customFormat="1" ht="12.75" customHeight="1" x14ac:dyDescent="0.2">
      <c r="A5" s="16"/>
      <c r="B5" s="15"/>
      <c r="C5" s="25" t="s">
        <v>4</v>
      </c>
      <c r="D5" s="26"/>
      <c r="E5" s="26"/>
      <c r="F5" s="27"/>
      <c r="G5" s="25" t="s">
        <v>5</v>
      </c>
      <c r="H5" s="26"/>
      <c r="I5" s="26"/>
      <c r="J5" s="27"/>
      <c r="K5" s="25" t="s">
        <v>55</v>
      </c>
      <c r="L5" s="26"/>
      <c r="M5" s="26"/>
      <c r="N5" s="27"/>
    </row>
    <row r="6" spans="1:14" s="2" customFormat="1" ht="12.75" x14ac:dyDescent="0.2">
      <c r="A6" s="17"/>
      <c r="B6" s="15"/>
      <c r="C6" s="4" t="s">
        <v>23</v>
      </c>
      <c r="D6" s="4" t="s">
        <v>24</v>
      </c>
      <c r="E6" s="4" t="s">
        <v>25</v>
      </c>
      <c r="F6" s="4" t="s">
        <v>26</v>
      </c>
      <c r="G6" s="4" t="s">
        <v>23</v>
      </c>
      <c r="H6" s="4" t="s">
        <v>24</v>
      </c>
      <c r="I6" s="4" t="s">
        <v>25</v>
      </c>
      <c r="J6" s="4" t="s">
        <v>26</v>
      </c>
      <c r="K6" s="4" t="s">
        <v>23</v>
      </c>
      <c r="L6" s="4" t="s">
        <v>24</v>
      </c>
      <c r="M6" s="4" t="s">
        <v>25</v>
      </c>
      <c r="N6" s="4" t="s">
        <v>26</v>
      </c>
    </row>
    <row r="7" spans="1:14" s="9" customFormat="1" ht="12.75" x14ac:dyDescent="0.2">
      <c r="A7" s="5">
        <v>1</v>
      </c>
      <c r="B7" s="6" t="s">
        <v>28</v>
      </c>
      <c r="C7" s="7">
        <v>0.105</v>
      </c>
      <c r="D7" s="7">
        <v>6.0787999999999995E-2</v>
      </c>
      <c r="E7" s="8">
        <f t="shared" ref="E7:E18" si="0">PRODUCT(SQRT(C7*C7+D7*D7),1000/F7,1/SQRT(3))</f>
        <v>182.41675361099522</v>
      </c>
      <c r="F7" s="8">
        <v>0.38400000000000001</v>
      </c>
      <c r="G7" s="7">
        <v>0</v>
      </c>
      <c r="H7" s="7">
        <v>0</v>
      </c>
      <c r="I7" s="8">
        <f t="shared" ref="I7:I18" si="1">PRODUCT(SQRT(G7*G7+H7*H7),1000/J7,1/SQRT(3))</f>
        <v>0</v>
      </c>
      <c r="J7" s="8">
        <v>0.38400000000000001</v>
      </c>
      <c r="K7" s="7">
        <v>4.3664000000000001E-2</v>
      </c>
      <c r="L7" s="7">
        <v>4.0179999999999999E-3</v>
      </c>
      <c r="M7" s="8">
        <f t="shared" ref="M7:M18" si="2">PRODUCT(SQRT(K7*K7+L7*L7),1000/N7,1/SQRT(3))</f>
        <v>65.926905922783192</v>
      </c>
      <c r="N7" s="8">
        <v>0.38400000000000001</v>
      </c>
    </row>
    <row r="8" spans="1:14" s="9" customFormat="1" ht="12.75" x14ac:dyDescent="0.2">
      <c r="A8" s="5">
        <v>2</v>
      </c>
      <c r="B8" s="6" t="s">
        <v>29</v>
      </c>
      <c r="C8" s="7">
        <v>0.104366</v>
      </c>
      <c r="D8" s="7">
        <v>5.3283999999999998E-2</v>
      </c>
      <c r="E8" s="8">
        <f t="shared" si="0"/>
        <v>176.18393056394567</v>
      </c>
      <c r="F8" s="8">
        <v>0.38400000000000001</v>
      </c>
      <c r="G8" s="7">
        <v>0</v>
      </c>
      <c r="H8" s="7">
        <v>0</v>
      </c>
      <c r="I8" s="8">
        <f t="shared" si="1"/>
        <v>0</v>
      </c>
      <c r="J8" s="8">
        <v>0.38400000000000001</v>
      </c>
      <c r="K8" s="7">
        <v>4.4128000000000001E-2</v>
      </c>
      <c r="L8" s="7">
        <v>4.2000000000000006E-3</v>
      </c>
      <c r="M8" s="8">
        <f t="shared" si="2"/>
        <v>66.647003393570458</v>
      </c>
      <c r="N8" s="8">
        <v>0.38400000000000001</v>
      </c>
    </row>
    <row r="9" spans="1:14" s="9" customFormat="1" ht="12.75" x14ac:dyDescent="0.2">
      <c r="A9" s="5">
        <v>3</v>
      </c>
      <c r="B9" s="6" t="s">
        <v>30</v>
      </c>
      <c r="C9" s="7">
        <v>0.109164</v>
      </c>
      <c r="D9" s="7">
        <v>5.6502000000000004E-2</v>
      </c>
      <c r="E9" s="8">
        <f t="shared" si="0"/>
        <v>184.81178951116109</v>
      </c>
      <c r="F9" s="8">
        <v>0.38400000000000001</v>
      </c>
      <c r="G9" s="7">
        <v>0</v>
      </c>
      <c r="H9" s="7">
        <v>0</v>
      </c>
      <c r="I9" s="8">
        <f t="shared" si="1"/>
        <v>0</v>
      </c>
      <c r="J9" s="8">
        <v>0.38400000000000001</v>
      </c>
      <c r="K9" s="7">
        <v>4.4218000000000007E-2</v>
      </c>
      <c r="L9" s="7">
        <v>4.1100000000000008E-3</v>
      </c>
      <c r="M9" s="8">
        <f t="shared" si="2"/>
        <v>66.769052915463845</v>
      </c>
      <c r="N9" s="8">
        <v>0.38400000000000001</v>
      </c>
    </row>
    <row r="10" spans="1:14" s="9" customFormat="1" ht="12.75" x14ac:dyDescent="0.2">
      <c r="A10" s="5">
        <v>4</v>
      </c>
      <c r="B10" s="6" t="s">
        <v>31</v>
      </c>
      <c r="C10" s="7">
        <v>0.10968800000000001</v>
      </c>
      <c r="D10" s="7">
        <v>5.8386000000000007E-2</v>
      </c>
      <c r="E10" s="8">
        <f t="shared" si="0"/>
        <v>186.82593886463778</v>
      </c>
      <c r="F10" s="8">
        <v>0.38400000000000001</v>
      </c>
      <c r="G10" s="7">
        <v>0</v>
      </c>
      <c r="H10" s="7">
        <v>0</v>
      </c>
      <c r="I10" s="8">
        <f t="shared" si="1"/>
        <v>0</v>
      </c>
      <c r="J10" s="8">
        <v>0.38400000000000001</v>
      </c>
      <c r="K10" s="7">
        <v>4.5878000000000002E-2</v>
      </c>
      <c r="L10" s="7">
        <v>4.5279999999999999E-3</v>
      </c>
      <c r="M10" s="8">
        <f t="shared" si="2"/>
        <v>69.313466999837885</v>
      </c>
      <c r="N10" s="8">
        <v>0.38400000000000001</v>
      </c>
    </row>
    <row r="11" spans="1:14" s="9" customFormat="1" ht="12.75" x14ac:dyDescent="0.2">
      <c r="A11" s="5">
        <v>5</v>
      </c>
      <c r="B11" s="6" t="s">
        <v>32</v>
      </c>
      <c r="C11" s="7">
        <v>0.115774</v>
      </c>
      <c r="D11" s="7">
        <v>5.9316000000000001E-2</v>
      </c>
      <c r="E11" s="8">
        <f t="shared" si="0"/>
        <v>195.58434167786308</v>
      </c>
      <c r="F11" s="8">
        <v>0.38400000000000001</v>
      </c>
      <c r="G11" s="7">
        <v>0</v>
      </c>
      <c r="H11" s="7">
        <v>0</v>
      </c>
      <c r="I11" s="8">
        <f t="shared" si="1"/>
        <v>0</v>
      </c>
      <c r="J11" s="8">
        <v>0.38400000000000001</v>
      </c>
      <c r="K11" s="7">
        <v>4.8621999999999999E-2</v>
      </c>
      <c r="L11" s="7">
        <v>6.5160000000000001E-3</v>
      </c>
      <c r="M11" s="8">
        <f t="shared" si="2"/>
        <v>73.757508359652363</v>
      </c>
      <c r="N11" s="8">
        <v>0.38400000000000001</v>
      </c>
    </row>
    <row r="12" spans="1:14" s="9" customFormat="1" ht="12.75" x14ac:dyDescent="0.2">
      <c r="A12" s="5">
        <v>6</v>
      </c>
      <c r="B12" s="6" t="s">
        <v>33</v>
      </c>
      <c r="C12" s="7">
        <v>0.18165600000000001</v>
      </c>
      <c r="D12" s="7">
        <v>0.123386</v>
      </c>
      <c r="E12" s="8">
        <f t="shared" si="0"/>
        <v>330.16823923308914</v>
      </c>
      <c r="F12" s="8">
        <v>0.38400000000000001</v>
      </c>
      <c r="G12" s="7">
        <v>0</v>
      </c>
      <c r="H12" s="7">
        <v>0</v>
      </c>
      <c r="I12" s="8">
        <f t="shared" si="1"/>
        <v>0</v>
      </c>
      <c r="J12" s="8">
        <v>0.38400000000000001</v>
      </c>
      <c r="K12" s="7">
        <v>5.1070000000000004E-2</v>
      </c>
      <c r="L12" s="7">
        <v>1.0253999999999999E-2</v>
      </c>
      <c r="M12" s="8">
        <f t="shared" si="2"/>
        <v>78.317029853507805</v>
      </c>
      <c r="N12" s="8">
        <v>0.38400000000000001</v>
      </c>
    </row>
    <row r="13" spans="1:14" s="9" customFormat="1" ht="12.75" x14ac:dyDescent="0.2">
      <c r="A13" s="5">
        <v>7</v>
      </c>
      <c r="B13" s="6" t="s">
        <v>34</v>
      </c>
      <c r="C13" s="7">
        <v>0.20221799999999998</v>
      </c>
      <c r="D13" s="7">
        <v>0.15626200000000001</v>
      </c>
      <c r="E13" s="8">
        <f t="shared" si="0"/>
        <v>384.23574527407681</v>
      </c>
      <c r="F13" s="8">
        <v>0.38400000000000001</v>
      </c>
      <c r="G13" s="7">
        <v>0</v>
      </c>
      <c r="H13" s="7">
        <v>0</v>
      </c>
      <c r="I13" s="8">
        <f t="shared" si="1"/>
        <v>0</v>
      </c>
      <c r="J13" s="8">
        <v>0.38400000000000001</v>
      </c>
      <c r="K13" s="7">
        <v>5.2662E-2</v>
      </c>
      <c r="L13" s="7">
        <v>1.0958000000000001E-2</v>
      </c>
      <c r="M13" s="8">
        <f t="shared" si="2"/>
        <v>80.87414189055464</v>
      </c>
      <c r="N13" s="8">
        <v>0.38400000000000001</v>
      </c>
    </row>
    <row r="14" spans="1:14" s="9" customFormat="1" ht="12.75" x14ac:dyDescent="0.2">
      <c r="A14" s="5">
        <v>8</v>
      </c>
      <c r="B14" s="6" t="s">
        <v>35</v>
      </c>
      <c r="C14" s="7">
        <v>0.20930000000000001</v>
      </c>
      <c r="D14" s="7">
        <v>0.16256399999999999</v>
      </c>
      <c r="E14" s="8">
        <f t="shared" si="0"/>
        <v>398.45606374692034</v>
      </c>
      <c r="F14" s="8">
        <v>0.38400000000000001</v>
      </c>
      <c r="G14" s="7">
        <v>0</v>
      </c>
      <c r="H14" s="7">
        <v>0</v>
      </c>
      <c r="I14" s="8">
        <f t="shared" si="1"/>
        <v>0</v>
      </c>
      <c r="J14" s="8">
        <v>0.38400000000000001</v>
      </c>
      <c r="K14" s="7">
        <v>5.0597999999999997E-2</v>
      </c>
      <c r="L14" s="7">
        <v>1.0608000000000001E-2</v>
      </c>
      <c r="M14" s="8">
        <f t="shared" si="2"/>
        <v>77.728846118286171</v>
      </c>
      <c r="N14" s="8">
        <v>0.38400000000000001</v>
      </c>
    </row>
    <row r="15" spans="1:14" s="9" customFormat="1" ht="12.75" x14ac:dyDescent="0.2">
      <c r="A15" s="5">
        <v>9</v>
      </c>
      <c r="B15" s="6" t="s">
        <v>36</v>
      </c>
      <c r="C15" s="7">
        <v>0.21405600000000002</v>
      </c>
      <c r="D15" s="7">
        <v>0.16650399999999999</v>
      </c>
      <c r="E15" s="8">
        <f t="shared" si="0"/>
        <v>407.73730912477811</v>
      </c>
      <c r="F15" s="8">
        <v>0.38400000000000001</v>
      </c>
      <c r="G15" s="7">
        <v>0</v>
      </c>
      <c r="H15" s="7">
        <v>0</v>
      </c>
      <c r="I15" s="8">
        <f t="shared" si="1"/>
        <v>0</v>
      </c>
      <c r="J15" s="8">
        <v>0.38400000000000001</v>
      </c>
      <c r="K15" s="7">
        <v>5.0140000000000004E-2</v>
      </c>
      <c r="L15" s="7">
        <v>1.0262E-2</v>
      </c>
      <c r="M15" s="8">
        <f t="shared" si="2"/>
        <v>76.94902320333469</v>
      </c>
      <c r="N15" s="8">
        <v>0.38400000000000001</v>
      </c>
    </row>
    <row r="16" spans="1:14" s="9" customFormat="1" ht="12.75" x14ac:dyDescent="0.2">
      <c r="A16" s="5">
        <v>10</v>
      </c>
      <c r="B16" s="6" t="s">
        <v>37</v>
      </c>
      <c r="C16" s="7">
        <v>0.181642</v>
      </c>
      <c r="D16" s="7">
        <v>0.110956</v>
      </c>
      <c r="E16" s="8">
        <f t="shared" si="0"/>
        <v>320.02319428485282</v>
      </c>
      <c r="F16" s="8">
        <v>0.38400000000000001</v>
      </c>
      <c r="G16" s="7">
        <v>0</v>
      </c>
      <c r="H16" s="7">
        <v>0</v>
      </c>
      <c r="I16" s="8">
        <f t="shared" si="1"/>
        <v>0</v>
      </c>
      <c r="J16" s="8">
        <v>0.38400000000000001</v>
      </c>
      <c r="K16" s="7">
        <v>5.0460000000000005E-2</v>
      </c>
      <c r="L16" s="7">
        <v>8.4280000000000015E-3</v>
      </c>
      <c r="M16" s="8">
        <f t="shared" si="2"/>
        <v>76.91838441939494</v>
      </c>
      <c r="N16" s="8">
        <v>0.38400000000000001</v>
      </c>
    </row>
    <row r="17" spans="1:14" s="9" customFormat="1" ht="12.75" x14ac:dyDescent="0.2">
      <c r="A17" s="5">
        <v>11</v>
      </c>
      <c r="B17" s="6" t="s">
        <v>38</v>
      </c>
      <c r="C17" s="7">
        <v>0.19079599999999999</v>
      </c>
      <c r="D17" s="7">
        <v>0.14043799999999998</v>
      </c>
      <c r="E17" s="8">
        <f t="shared" si="0"/>
        <v>356.19677514449256</v>
      </c>
      <c r="F17" s="8">
        <v>0.38400000000000001</v>
      </c>
      <c r="G17" s="7">
        <v>0</v>
      </c>
      <c r="H17" s="7">
        <v>0</v>
      </c>
      <c r="I17" s="8">
        <f t="shared" si="1"/>
        <v>0</v>
      </c>
      <c r="J17" s="8">
        <v>0.38400000000000001</v>
      </c>
      <c r="K17" s="7">
        <v>9.3075999999999992E-2</v>
      </c>
      <c r="L17" s="7">
        <v>0.11930200000000001</v>
      </c>
      <c r="M17" s="8">
        <f t="shared" si="2"/>
        <v>227.50397547290274</v>
      </c>
      <c r="N17" s="8">
        <v>0.38400000000000001</v>
      </c>
    </row>
    <row r="18" spans="1:14" s="9" customFormat="1" ht="12.75" x14ac:dyDescent="0.2">
      <c r="A18" s="5">
        <v>12</v>
      </c>
      <c r="B18" s="6" t="s">
        <v>39</v>
      </c>
      <c r="C18" s="7">
        <v>0.20222000000000001</v>
      </c>
      <c r="D18" s="7">
        <v>0.14876</v>
      </c>
      <c r="E18" s="8">
        <f t="shared" si="0"/>
        <v>377.44688414988423</v>
      </c>
      <c r="F18" s="8">
        <v>0.38400000000000001</v>
      </c>
      <c r="G18" s="7">
        <v>0</v>
      </c>
      <c r="H18" s="7">
        <v>0</v>
      </c>
      <c r="I18" s="8">
        <f t="shared" si="1"/>
        <v>0</v>
      </c>
      <c r="J18" s="8">
        <v>0.38400000000000001</v>
      </c>
      <c r="K18" s="7">
        <v>0.10784200000000001</v>
      </c>
      <c r="L18" s="7">
        <v>0.130276</v>
      </c>
      <c r="M18" s="8">
        <f t="shared" si="2"/>
        <v>254.2753866724687</v>
      </c>
      <c r="N18" s="8">
        <v>0.38400000000000001</v>
      </c>
    </row>
    <row r="19" spans="1:14" s="9" customFormat="1" ht="12.75" x14ac:dyDescent="0.2">
      <c r="A19" s="5">
        <v>13</v>
      </c>
      <c r="B19" s="6" t="s">
        <v>40</v>
      </c>
      <c r="C19" s="7">
        <v>0.19784200000000002</v>
      </c>
      <c r="D19" s="7">
        <v>0.14735000000000001</v>
      </c>
      <c r="E19" s="8">
        <f>PRODUCT(SQRT(C19*C19+D19*D19),1000/F19,1/SQRT(3))</f>
        <v>370.89489513684424</v>
      </c>
      <c r="F19" s="8">
        <v>0.38400000000000001</v>
      </c>
      <c r="G19" s="7">
        <v>0</v>
      </c>
      <c r="H19" s="7">
        <v>0</v>
      </c>
      <c r="I19" s="8">
        <f>PRODUCT(SQRT(G19*G19+H19*H19),1000/J19,1/SQRT(3))</f>
        <v>0</v>
      </c>
      <c r="J19" s="8">
        <v>0.38400000000000001</v>
      </c>
      <c r="K19" s="7">
        <v>4.7621999999999998E-2</v>
      </c>
      <c r="L19" s="7">
        <v>5.7359999999999998E-3</v>
      </c>
      <c r="M19" s="8">
        <f>PRODUCT(SQRT(K19*K19+L19*L19),1000/N19,1/SQRT(3))</f>
        <v>72.117968520082016</v>
      </c>
      <c r="N19" s="8">
        <v>0.38400000000000001</v>
      </c>
    </row>
    <row r="20" spans="1:14" s="9" customFormat="1" ht="12.75" x14ac:dyDescent="0.2">
      <c r="A20" s="5">
        <v>14</v>
      </c>
      <c r="B20" s="6" t="s">
        <v>41</v>
      </c>
      <c r="C20" s="7">
        <v>0.163858</v>
      </c>
      <c r="D20" s="7">
        <v>0.12199599999999999</v>
      </c>
      <c r="E20" s="8">
        <f t="shared" ref="E20:E30" si="3">PRODUCT(SQRT(C20*C20+D20*D20),1000/F20,1/SQRT(3))</f>
        <v>307.14622624848164</v>
      </c>
      <c r="F20" s="8">
        <v>0.38400000000000001</v>
      </c>
      <c r="G20" s="7">
        <v>0</v>
      </c>
      <c r="H20" s="7">
        <v>0</v>
      </c>
      <c r="I20" s="8">
        <f t="shared" ref="I20:I30" si="4">PRODUCT(SQRT(G20*G20+H20*H20),1000/J20,1/SQRT(3))</f>
        <v>0</v>
      </c>
      <c r="J20" s="8">
        <v>0.38400000000000001</v>
      </c>
      <c r="K20" s="7">
        <v>3.9716000000000001E-2</v>
      </c>
      <c r="L20" s="7">
        <v>3.6480000000000002E-3</v>
      </c>
      <c r="M20" s="8">
        <f t="shared" ref="M20:M30" si="5">PRODUCT(SQRT(K20*K20+L20*L20),1000/N20,1/SQRT(3))</f>
        <v>59.965021934569712</v>
      </c>
      <c r="N20" s="8">
        <v>0.38400000000000001</v>
      </c>
    </row>
    <row r="21" spans="1:14" s="9" customFormat="1" ht="12.75" x14ac:dyDescent="0.2">
      <c r="A21" s="5">
        <v>15</v>
      </c>
      <c r="B21" s="6" t="s">
        <v>42</v>
      </c>
      <c r="C21" s="7">
        <v>0.16328999999999999</v>
      </c>
      <c r="D21" s="7">
        <v>0.12797</v>
      </c>
      <c r="E21" s="8">
        <f t="shared" si="3"/>
        <v>311.92056016606432</v>
      </c>
      <c r="F21" s="8">
        <v>0.38400000000000001</v>
      </c>
      <c r="G21" s="7">
        <v>0</v>
      </c>
      <c r="H21" s="7">
        <v>0</v>
      </c>
      <c r="I21" s="8">
        <f t="shared" si="4"/>
        <v>0</v>
      </c>
      <c r="J21" s="8">
        <v>0.38400000000000001</v>
      </c>
      <c r="K21" s="7">
        <v>4.0204000000000004E-2</v>
      </c>
      <c r="L21" s="7">
        <v>3.5379999999999999E-3</v>
      </c>
      <c r="M21" s="8">
        <f t="shared" si="5"/>
        <v>60.680977536576982</v>
      </c>
      <c r="N21" s="8">
        <v>0.38400000000000001</v>
      </c>
    </row>
    <row r="22" spans="1:14" s="9" customFormat="1" ht="12.75" x14ac:dyDescent="0.2">
      <c r="A22" s="5">
        <v>16</v>
      </c>
      <c r="B22" s="6" t="s">
        <v>43</v>
      </c>
      <c r="C22" s="7">
        <v>0.13791999999999999</v>
      </c>
      <c r="D22" s="7">
        <v>8.8715999999999989E-2</v>
      </c>
      <c r="E22" s="8">
        <f t="shared" si="3"/>
        <v>246.56042729319381</v>
      </c>
      <c r="F22" s="8">
        <v>0.38400000000000001</v>
      </c>
      <c r="G22" s="7">
        <v>0</v>
      </c>
      <c r="H22" s="7">
        <v>0</v>
      </c>
      <c r="I22" s="8">
        <f t="shared" si="4"/>
        <v>0</v>
      </c>
      <c r="J22" s="8">
        <v>0.38400000000000001</v>
      </c>
      <c r="K22" s="7">
        <v>4.1752000000000004E-2</v>
      </c>
      <c r="L22" s="7">
        <v>3.5479999999999999E-3</v>
      </c>
      <c r="M22" s="8">
        <f t="shared" si="5"/>
        <v>63.00106238310957</v>
      </c>
      <c r="N22" s="8">
        <v>0.38400000000000001</v>
      </c>
    </row>
    <row r="23" spans="1:14" s="9" customFormat="1" ht="12.75" x14ac:dyDescent="0.2">
      <c r="A23" s="5">
        <v>17</v>
      </c>
      <c r="B23" s="6" t="s">
        <v>44</v>
      </c>
      <c r="C23" s="7">
        <v>0.10702</v>
      </c>
      <c r="D23" s="7">
        <v>4.8926000000000004E-2</v>
      </c>
      <c r="E23" s="8">
        <f t="shared" si="3"/>
        <v>176.92390875643599</v>
      </c>
      <c r="F23" s="8">
        <v>0.38400000000000001</v>
      </c>
      <c r="G23" s="7">
        <v>0</v>
      </c>
      <c r="H23" s="7">
        <v>0</v>
      </c>
      <c r="I23" s="8">
        <f t="shared" si="4"/>
        <v>0</v>
      </c>
      <c r="J23" s="8">
        <v>0.38400000000000001</v>
      </c>
      <c r="K23" s="7">
        <v>4.1942E-2</v>
      </c>
      <c r="L23" s="7">
        <v>3.594E-3</v>
      </c>
      <c r="M23" s="8">
        <f t="shared" si="5"/>
        <v>63.291576517975827</v>
      </c>
      <c r="N23" s="8">
        <v>0.38400000000000001</v>
      </c>
    </row>
    <row r="24" spans="1:14" s="9" customFormat="1" ht="12.75" x14ac:dyDescent="0.2">
      <c r="A24" s="5">
        <v>18</v>
      </c>
      <c r="B24" s="6" t="s">
        <v>45</v>
      </c>
      <c r="C24" s="7">
        <v>0.10313599999999999</v>
      </c>
      <c r="D24" s="7">
        <v>5.3626E-2</v>
      </c>
      <c r="E24" s="8">
        <f t="shared" si="3"/>
        <v>174.77549445219671</v>
      </c>
      <c r="F24" s="8">
        <v>0.38400000000000001</v>
      </c>
      <c r="G24" s="7">
        <v>0</v>
      </c>
      <c r="H24" s="7">
        <v>0</v>
      </c>
      <c r="I24" s="8">
        <f t="shared" si="4"/>
        <v>0</v>
      </c>
      <c r="J24" s="8">
        <v>0.38400000000000001</v>
      </c>
      <c r="K24" s="7">
        <v>4.2262000000000001E-2</v>
      </c>
      <c r="L24" s="7">
        <v>3.5720000000000001E-3</v>
      </c>
      <c r="M24" s="8">
        <f t="shared" si="5"/>
        <v>63.768163957003956</v>
      </c>
      <c r="N24" s="8">
        <v>0.38400000000000001</v>
      </c>
    </row>
    <row r="25" spans="1:14" s="9" customFormat="1" ht="12.75" x14ac:dyDescent="0.2">
      <c r="A25" s="5">
        <v>19</v>
      </c>
      <c r="B25" s="6" t="s">
        <v>46</v>
      </c>
      <c r="C25" s="7">
        <v>9.9482000000000001E-2</v>
      </c>
      <c r="D25" s="7">
        <v>5.4278E-2</v>
      </c>
      <c r="E25" s="8">
        <f t="shared" si="3"/>
        <v>170.38740712760386</v>
      </c>
      <c r="F25" s="8">
        <v>0.38400000000000001</v>
      </c>
      <c r="G25" s="7">
        <v>0</v>
      </c>
      <c r="H25" s="7">
        <v>0</v>
      </c>
      <c r="I25" s="8">
        <f t="shared" si="4"/>
        <v>0</v>
      </c>
      <c r="J25" s="8">
        <v>0.38400000000000001</v>
      </c>
      <c r="K25" s="7">
        <v>4.2161999999999998E-2</v>
      </c>
      <c r="L25" s="7">
        <v>3.4559999999999999E-3</v>
      </c>
      <c r="M25" s="8">
        <f t="shared" si="5"/>
        <v>63.603861936640364</v>
      </c>
      <c r="N25" s="8">
        <v>0.38400000000000001</v>
      </c>
    </row>
    <row r="26" spans="1:14" s="9" customFormat="1" ht="12.75" x14ac:dyDescent="0.2">
      <c r="A26" s="5">
        <v>20</v>
      </c>
      <c r="B26" s="6" t="s">
        <v>47</v>
      </c>
      <c r="C26" s="7">
        <v>0.175876</v>
      </c>
      <c r="D26" s="7">
        <v>4.3781999999999995E-2</v>
      </c>
      <c r="E26" s="8">
        <f t="shared" si="3"/>
        <v>272.50266330155029</v>
      </c>
      <c r="F26" s="8">
        <v>0.38400000000000001</v>
      </c>
      <c r="G26" s="7">
        <v>0</v>
      </c>
      <c r="H26" s="7">
        <v>0</v>
      </c>
      <c r="I26" s="8">
        <f t="shared" si="4"/>
        <v>0</v>
      </c>
      <c r="J26" s="8">
        <v>0.38400000000000001</v>
      </c>
      <c r="K26" s="7">
        <v>4.3018000000000001E-2</v>
      </c>
      <c r="L26" s="7">
        <v>3.5240000000000002E-3</v>
      </c>
      <c r="M26" s="8">
        <f t="shared" si="5"/>
        <v>64.894922425946092</v>
      </c>
      <c r="N26" s="8">
        <v>0.38400000000000001</v>
      </c>
    </row>
    <row r="27" spans="1:14" s="9" customFormat="1" ht="12.75" x14ac:dyDescent="0.2">
      <c r="A27" s="5">
        <v>21</v>
      </c>
      <c r="B27" s="6" t="s">
        <v>48</v>
      </c>
      <c r="C27" s="7">
        <v>0.18057200000000001</v>
      </c>
      <c r="D27" s="7">
        <v>3.7292000000000006E-2</v>
      </c>
      <c r="E27" s="8">
        <f t="shared" si="3"/>
        <v>277.22223818296271</v>
      </c>
      <c r="F27" s="8">
        <v>0.38400000000000001</v>
      </c>
      <c r="G27" s="7">
        <v>0</v>
      </c>
      <c r="H27" s="7">
        <v>0</v>
      </c>
      <c r="I27" s="8">
        <f t="shared" si="4"/>
        <v>0</v>
      </c>
      <c r="J27" s="8">
        <v>0.38400000000000001</v>
      </c>
      <c r="K27" s="7">
        <v>4.1090000000000002E-2</v>
      </c>
      <c r="L27" s="7">
        <v>3.7000000000000002E-3</v>
      </c>
      <c r="M27" s="8">
        <f t="shared" si="5"/>
        <v>62.029444257815577</v>
      </c>
      <c r="N27" s="8">
        <v>0.38400000000000001</v>
      </c>
    </row>
    <row r="28" spans="1:14" s="9" customFormat="1" ht="12.75" x14ac:dyDescent="0.2">
      <c r="A28" s="5">
        <v>22</v>
      </c>
      <c r="B28" s="6" t="s">
        <v>49</v>
      </c>
      <c r="C28" s="7">
        <v>0.17935400000000001</v>
      </c>
      <c r="D28" s="7">
        <v>3.8646E-2</v>
      </c>
      <c r="E28" s="8">
        <f t="shared" si="3"/>
        <v>275.85067190308018</v>
      </c>
      <c r="F28" s="8">
        <v>0.38400000000000001</v>
      </c>
      <c r="G28" s="7">
        <v>0</v>
      </c>
      <c r="H28" s="7">
        <v>0</v>
      </c>
      <c r="I28" s="8">
        <f t="shared" si="4"/>
        <v>0</v>
      </c>
      <c r="J28" s="8">
        <v>0.38400000000000001</v>
      </c>
      <c r="K28" s="7">
        <v>4.0877999999999998E-2</v>
      </c>
      <c r="L28" s="7">
        <v>3.5839999999999999E-3</v>
      </c>
      <c r="M28" s="8">
        <f t="shared" si="5"/>
        <v>61.696512417306963</v>
      </c>
      <c r="N28" s="8">
        <v>0.38400000000000001</v>
      </c>
    </row>
    <row r="29" spans="1:14" s="9" customFormat="1" ht="12.75" x14ac:dyDescent="0.2">
      <c r="A29" s="5">
        <v>23</v>
      </c>
      <c r="B29" s="6" t="s">
        <v>50</v>
      </c>
      <c r="C29" s="7">
        <v>0.17991399999999999</v>
      </c>
      <c r="D29" s="7">
        <v>3.8772000000000001E-2</v>
      </c>
      <c r="E29" s="8">
        <f t="shared" si="3"/>
        <v>276.71365476270324</v>
      </c>
      <c r="F29" s="8">
        <v>0.38400000000000001</v>
      </c>
      <c r="G29" s="7">
        <v>0</v>
      </c>
      <c r="H29" s="7">
        <v>0</v>
      </c>
      <c r="I29" s="8">
        <f t="shared" si="4"/>
        <v>0</v>
      </c>
      <c r="J29" s="8">
        <v>0.38400000000000001</v>
      </c>
      <c r="K29" s="7">
        <v>3.9828000000000002E-2</v>
      </c>
      <c r="L29" s="7">
        <v>3.6740000000000002E-3</v>
      </c>
      <c r="M29" s="8">
        <f t="shared" si="5"/>
        <v>60.136290053827558</v>
      </c>
      <c r="N29" s="8">
        <v>0.38400000000000001</v>
      </c>
    </row>
    <row r="30" spans="1:14" s="9" customFormat="1" ht="12.75" x14ac:dyDescent="0.2">
      <c r="A30" s="5">
        <v>24</v>
      </c>
      <c r="B30" s="6" t="s">
        <v>27</v>
      </c>
      <c r="C30" s="7">
        <v>0.18048600000000001</v>
      </c>
      <c r="D30" s="7">
        <v>4.0314000000000003E-2</v>
      </c>
      <c r="E30" s="8">
        <f t="shared" si="3"/>
        <v>278.0505989553468</v>
      </c>
      <c r="F30" s="8">
        <v>0.38400000000000001</v>
      </c>
      <c r="G30" s="7">
        <v>0</v>
      </c>
      <c r="H30" s="7">
        <v>0</v>
      </c>
      <c r="I30" s="8">
        <f t="shared" si="4"/>
        <v>0</v>
      </c>
      <c r="J30" s="8">
        <v>0.38400000000000001</v>
      </c>
      <c r="K30" s="7">
        <v>4.0112000000000002E-2</v>
      </c>
      <c r="L30" s="7">
        <v>3.5040000000000002E-3</v>
      </c>
      <c r="M30" s="8">
        <f t="shared" si="5"/>
        <v>60.538717715133288</v>
      </c>
      <c r="N30" s="8">
        <v>0.38400000000000001</v>
      </c>
    </row>
    <row r="31" spans="1:14" s="12" customFormat="1" ht="48" x14ac:dyDescent="0.2">
      <c r="A31" s="10">
        <v>25</v>
      </c>
      <c r="B31" s="10" t="s">
        <v>51</v>
      </c>
      <c r="C31" s="11">
        <f>1000*SUM(C7:C30)</f>
        <v>3794.6300000000006</v>
      </c>
      <c r="D31" s="11"/>
      <c r="E31" s="11"/>
      <c r="F31" s="11"/>
      <c r="G31" s="11">
        <f>1000*SUM(G7:G30)</f>
        <v>0</v>
      </c>
      <c r="H31" s="11"/>
      <c r="I31" s="11"/>
      <c r="J31" s="11"/>
      <c r="K31" s="11">
        <f>1000*SUM(K7:K30)</f>
        <v>1182.944</v>
      </c>
      <c r="L31" s="11"/>
      <c r="M31" s="11"/>
      <c r="N31" s="11"/>
    </row>
    <row r="32" spans="1:14" x14ac:dyDescent="0.25">
      <c r="B32" s="23"/>
      <c r="C32" s="21"/>
      <c r="K32" s="13"/>
    </row>
    <row r="34" spans="1:3" x14ac:dyDescent="0.25">
      <c r="A34" t="s">
        <v>52</v>
      </c>
      <c r="C34" t="s">
        <v>53</v>
      </c>
    </row>
    <row r="35" spans="1:3" x14ac:dyDescent="0.25">
      <c r="A35" t="s">
        <v>54</v>
      </c>
      <c r="C35" t="s">
        <v>60</v>
      </c>
    </row>
  </sheetData>
  <autoFilter ref="C7:D31">
    <filterColumn colId="0">
      <colorFilter dxfId="1"/>
    </filterColumn>
  </autoFilter>
  <mergeCells count="6">
    <mergeCell ref="A1:N1"/>
    <mergeCell ref="A2:N2"/>
    <mergeCell ref="C4:N4"/>
    <mergeCell ref="C5:F5"/>
    <mergeCell ref="G5:J5"/>
    <mergeCell ref="K5:N5"/>
  </mergeCells>
  <pageMargins left="0.25" right="0.25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35"/>
  <sheetViews>
    <sheetView zoomScaleNormal="100" workbookViewId="0">
      <selection activeCell="L26" sqref="L26"/>
    </sheetView>
  </sheetViews>
  <sheetFormatPr defaultRowHeight="15" x14ac:dyDescent="0.25"/>
  <cols>
    <col min="5" max="5" width="10" bestFit="1" customWidth="1"/>
  </cols>
  <sheetData>
    <row r="1" spans="1:14" x14ac:dyDescent="0.25">
      <c r="A1" s="28" t="s">
        <v>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42.75" customHeight="1" x14ac:dyDescent="0.25">
      <c r="A2" s="38" t="s">
        <v>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5">
      <c r="A3" s="1"/>
    </row>
    <row r="4" spans="1:14" s="2" customFormat="1" ht="12.75" customHeight="1" x14ac:dyDescent="0.2">
      <c r="A4" s="14" t="s">
        <v>1</v>
      </c>
      <c r="B4" s="15" t="s">
        <v>2</v>
      </c>
      <c r="C4" s="34" t="s">
        <v>3</v>
      </c>
      <c r="D4" s="34"/>
      <c r="E4" s="34"/>
      <c r="F4" s="34"/>
      <c r="G4" s="34"/>
      <c r="H4" s="34"/>
      <c r="I4" s="34"/>
      <c r="J4" s="34"/>
      <c r="K4" s="19"/>
      <c r="L4" s="19"/>
      <c r="M4" s="19"/>
      <c r="N4" s="19"/>
    </row>
    <row r="5" spans="1:14" s="2" customFormat="1" ht="12.75" customHeight="1" x14ac:dyDescent="0.2">
      <c r="A5" s="16"/>
      <c r="B5" s="15"/>
      <c r="C5" s="34" t="s">
        <v>63</v>
      </c>
      <c r="D5" s="34"/>
      <c r="E5" s="34"/>
      <c r="F5" s="34"/>
      <c r="G5" s="34" t="s">
        <v>64</v>
      </c>
      <c r="H5" s="34"/>
      <c r="I5" s="34"/>
      <c r="J5" s="34"/>
      <c r="K5" s="39"/>
      <c r="L5" s="39"/>
      <c r="M5" s="39"/>
      <c r="N5" s="39"/>
    </row>
    <row r="6" spans="1:14" s="2" customFormat="1" ht="12.75" x14ac:dyDescent="0.2">
      <c r="A6" s="17"/>
      <c r="B6" s="15"/>
      <c r="C6" s="4" t="s">
        <v>23</v>
      </c>
      <c r="D6" s="4" t="s">
        <v>24</v>
      </c>
      <c r="E6" s="4" t="s">
        <v>25</v>
      </c>
      <c r="F6" s="4" t="s">
        <v>26</v>
      </c>
      <c r="G6" s="4" t="s">
        <v>23</v>
      </c>
      <c r="H6" s="4" t="s">
        <v>24</v>
      </c>
      <c r="I6" s="4" t="s">
        <v>25</v>
      </c>
      <c r="J6" s="4" t="s">
        <v>26</v>
      </c>
      <c r="K6" s="19"/>
      <c r="L6" s="19"/>
      <c r="M6" s="19"/>
      <c r="N6" s="19"/>
    </row>
    <row r="7" spans="1:14" s="9" customFormat="1" ht="12.75" x14ac:dyDescent="0.2">
      <c r="A7" s="5">
        <v>1</v>
      </c>
      <c r="B7" s="6" t="s">
        <v>28</v>
      </c>
      <c r="C7" s="8">
        <v>2.4130700000000001E-2</v>
      </c>
      <c r="D7" s="8">
        <v>1.556742E-2</v>
      </c>
      <c r="E7" s="8">
        <f t="shared" ref="E7:E18" si="0">PRODUCT(SQRT(C7*C7+D7*D7),1000/F7,1/SQRT(3))</f>
        <v>43.175670964640382</v>
      </c>
      <c r="F7" s="8">
        <v>0.38400000000000001</v>
      </c>
      <c r="G7" s="8">
        <v>1.3251816E-2</v>
      </c>
      <c r="H7" s="8">
        <v>1.315128E-3</v>
      </c>
      <c r="I7" s="8">
        <f t="shared" ref="I7:I18" si="1">PRODUCT(SQRT(G7*G7+H7*H7),1000/J7,1/SQRT(3))</f>
        <v>20.02219707319906</v>
      </c>
      <c r="J7" s="8">
        <v>0.38400000000000001</v>
      </c>
      <c r="K7" s="20"/>
      <c r="L7" s="20"/>
      <c r="M7" s="21"/>
      <c r="N7" s="21"/>
    </row>
    <row r="8" spans="1:14" s="9" customFormat="1" ht="12.75" x14ac:dyDescent="0.2">
      <c r="A8" s="5">
        <v>2</v>
      </c>
      <c r="B8" s="6" t="s">
        <v>29</v>
      </c>
      <c r="C8" s="8">
        <v>2.4951020000000001E-2</v>
      </c>
      <c r="D8" s="8">
        <v>1.5541000000000001E-2</v>
      </c>
      <c r="E8" s="8">
        <f t="shared" si="0"/>
        <v>44.19611955362452</v>
      </c>
      <c r="F8" s="8">
        <v>0.38400000000000001</v>
      </c>
      <c r="G8" s="8">
        <v>1.3023360000000001E-2</v>
      </c>
      <c r="H8" s="8">
        <v>1.323996E-3</v>
      </c>
      <c r="I8" s="8">
        <f t="shared" si="1"/>
        <v>19.681762137478014</v>
      </c>
      <c r="J8" s="8">
        <v>0.38400000000000001</v>
      </c>
      <c r="K8" s="20"/>
      <c r="L8" s="20"/>
      <c r="M8" s="21"/>
      <c r="N8" s="21"/>
    </row>
    <row r="9" spans="1:14" s="9" customFormat="1" ht="12.75" x14ac:dyDescent="0.2">
      <c r="A9" s="5">
        <v>3</v>
      </c>
      <c r="B9" s="6" t="s">
        <v>30</v>
      </c>
      <c r="C9" s="8">
        <v>2.6229520000000003E-2</v>
      </c>
      <c r="D9" s="8">
        <v>1.5383820000000001E-2</v>
      </c>
      <c r="E9" s="8">
        <f t="shared" si="0"/>
        <v>45.71900289100941</v>
      </c>
      <c r="F9" s="8">
        <v>0.38400000000000001</v>
      </c>
      <c r="G9" s="8">
        <v>1.2713472E-2</v>
      </c>
      <c r="H9" s="8">
        <v>1.3371240000000001E-3</v>
      </c>
      <c r="I9" s="8">
        <f t="shared" si="1"/>
        <v>19.220342009476916</v>
      </c>
      <c r="J9" s="8">
        <v>0.38400000000000001</v>
      </c>
      <c r="K9" s="20"/>
      <c r="L9" s="20"/>
      <c r="M9" s="21"/>
      <c r="N9" s="21"/>
    </row>
    <row r="10" spans="1:14" s="9" customFormat="1" ht="12.75" x14ac:dyDescent="0.2">
      <c r="A10" s="5">
        <v>4</v>
      </c>
      <c r="B10" s="6" t="s">
        <v>31</v>
      </c>
      <c r="C10" s="8">
        <v>2.85124E-2</v>
      </c>
      <c r="D10" s="8">
        <v>1.555842E-2</v>
      </c>
      <c r="E10" s="8">
        <f t="shared" si="0"/>
        <v>48.835853246194958</v>
      </c>
      <c r="F10" s="8">
        <v>0.38400000000000001</v>
      </c>
      <c r="G10" s="8">
        <v>1.1122452E-2</v>
      </c>
      <c r="H10" s="8">
        <v>1.2093480000000001E-3</v>
      </c>
      <c r="I10" s="8">
        <f t="shared" si="1"/>
        <v>16.821348522262472</v>
      </c>
      <c r="J10" s="8">
        <v>0.38400000000000001</v>
      </c>
      <c r="K10" s="20"/>
      <c r="L10" s="20"/>
      <c r="M10" s="21"/>
      <c r="N10" s="21"/>
    </row>
    <row r="11" spans="1:14" s="9" customFormat="1" ht="12.75" x14ac:dyDescent="0.2">
      <c r="A11" s="5">
        <v>5</v>
      </c>
      <c r="B11" s="6" t="s">
        <v>32</v>
      </c>
      <c r="C11" s="8">
        <v>0.11014798000000001</v>
      </c>
      <c r="D11" s="8">
        <v>4.7349760000000005E-2</v>
      </c>
      <c r="E11" s="8">
        <f t="shared" si="0"/>
        <v>180.26262422638845</v>
      </c>
      <c r="F11" s="8">
        <v>0.38400000000000001</v>
      </c>
      <c r="G11" s="8">
        <v>1.2087636000000001E-2</v>
      </c>
      <c r="H11" s="8">
        <v>1.5007919999999999E-3</v>
      </c>
      <c r="I11" s="8">
        <f t="shared" si="1"/>
        <v>18.313502871474441</v>
      </c>
      <c r="J11" s="8">
        <v>0.38400000000000001</v>
      </c>
      <c r="K11" s="20"/>
      <c r="L11" s="20"/>
      <c r="M11" s="21"/>
      <c r="N11" s="21"/>
    </row>
    <row r="12" spans="1:14" s="9" customFormat="1" ht="12.75" x14ac:dyDescent="0.2">
      <c r="A12" s="5">
        <v>6</v>
      </c>
      <c r="B12" s="6" t="s">
        <v>33</v>
      </c>
      <c r="C12" s="8">
        <v>9.7757559999999993E-2</v>
      </c>
      <c r="D12" s="8">
        <v>5.9696820000000005E-2</v>
      </c>
      <c r="E12" s="8">
        <f t="shared" si="0"/>
        <v>172.21826816145759</v>
      </c>
      <c r="F12" s="8">
        <v>0.38400000000000001</v>
      </c>
      <c r="G12" s="8">
        <v>4.1993544000000001E-2</v>
      </c>
      <c r="H12" s="8">
        <v>2.112708E-3</v>
      </c>
      <c r="I12" s="8">
        <f t="shared" si="1"/>
        <v>63.217833607125385</v>
      </c>
      <c r="J12" s="8">
        <v>0.38400000000000001</v>
      </c>
      <c r="K12" s="20"/>
      <c r="L12" s="20"/>
      <c r="M12" s="21"/>
      <c r="N12" s="21"/>
    </row>
    <row r="13" spans="1:14" s="9" customFormat="1" ht="12.75" x14ac:dyDescent="0.2">
      <c r="A13" s="5">
        <v>7</v>
      </c>
      <c r="B13" s="6" t="s">
        <v>34</v>
      </c>
      <c r="C13" s="8">
        <v>0.12186218</v>
      </c>
      <c r="D13" s="8">
        <v>5.4044500000000002E-2</v>
      </c>
      <c r="E13" s="8">
        <f t="shared" si="0"/>
        <v>200.4317470678296</v>
      </c>
      <c r="F13" s="8">
        <v>0.38400000000000001</v>
      </c>
      <c r="G13" s="8">
        <v>5.3812559999999995E-2</v>
      </c>
      <c r="H13" s="8">
        <v>2.2703039999999999E-3</v>
      </c>
      <c r="I13" s="8">
        <f t="shared" si="1"/>
        <v>80.980035471359912</v>
      </c>
      <c r="J13" s="8">
        <v>0.38400000000000001</v>
      </c>
      <c r="K13" s="20"/>
      <c r="L13" s="20"/>
      <c r="M13" s="21"/>
      <c r="N13" s="21"/>
    </row>
    <row r="14" spans="1:14" s="9" customFormat="1" ht="12.75" x14ac:dyDescent="0.2">
      <c r="A14" s="5">
        <v>8</v>
      </c>
      <c r="B14" s="6" t="s">
        <v>35</v>
      </c>
      <c r="C14" s="8">
        <v>0.10840878</v>
      </c>
      <c r="D14" s="8">
        <v>5.1227780000000001E-2</v>
      </c>
      <c r="E14" s="8">
        <f t="shared" si="0"/>
        <v>180.27624102375947</v>
      </c>
      <c r="F14" s="8">
        <v>0.38400000000000001</v>
      </c>
      <c r="G14" s="8">
        <v>8.3076575999999999E-2</v>
      </c>
      <c r="H14" s="8">
        <v>5.006964E-3</v>
      </c>
      <c r="I14" s="8">
        <f t="shared" si="1"/>
        <v>125.13363776862184</v>
      </c>
      <c r="J14" s="8">
        <v>0.38400000000000001</v>
      </c>
      <c r="K14" s="20"/>
      <c r="L14" s="20"/>
      <c r="M14" s="21"/>
      <c r="N14" s="21"/>
    </row>
    <row r="15" spans="1:14" s="9" customFormat="1" ht="12.75" x14ac:dyDescent="0.2">
      <c r="A15" s="5">
        <v>9</v>
      </c>
      <c r="B15" s="6" t="s">
        <v>36</v>
      </c>
      <c r="C15" s="8">
        <v>8.5026100000000007E-2</v>
      </c>
      <c r="D15" s="8">
        <v>3.4457059999999998E-2</v>
      </c>
      <c r="E15" s="8">
        <f t="shared" si="0"/>
        <v>137.93667724788955</v>
      </c>
      <c r="F15" s="8">
        <v>0.38400000000000001</v>
      </c>
      <c r="G15" s="8">
        <v>9.1259147999999998E-2</v>
      </c>
      <c r="H15" s="8">
        <v>7.8117600000000001E-3</v>
      </c>
      <c r="I15" s="8">
        <f t="shared" si="1"/>
        <v>137.71139060143332</v>
      </c>
      <c r="J15" s="8">
        <v>0.38400000000000001</v>
      </c>
      <c r="K15" s="20"/>
      <c r="L15" s="20"/>
      <c r="M15" s="21"/>
      <c r="N15" s="21"/>
    </row>
    <row r="16" spans="1:14" s="9" customFormat="1" ht="12.75" x14ac:dyDescent="0.2">
      <c r="A16" s="5">
        <v>10</v>
      </c>
      <c r="B16" s="6" t="s">
        <v>37</v>
      </c>
      <c r="C16" s="8">
        <v>0.11141182000000001</v>
      </c>
      <c r="D16" s="8">
        <v>5.3275820000000002E-2</v>
      </c>
      <c r="E16" s="8">
        <f t="shared" si="0"/>
        <v>185.67608885545297</v>
      </c>
      <c r="F16" s="8">
        <v>0.38400000000000001</v>
      </c>
      <c r="G16" s="8">
        <v>7.5488268000000011E-2</v>
      </c>
      <c r="H16" s="8">
        <v>6.1914600000000002E-3</v>
      </c>
      <c r="I16" s="8">
        <f t="shared" si="1"/>
        <v>113.87895857432142</v>
      </c>
      <c r="J16" s="8">
        <v>0.38400000000000001</v>
      </c>
      <c r="K16" s="20"/>
      <c r="L16" s="20"/>
      <c r="M16" s="21"/>
      <c r="N16" s="21"/>
    </row>
    <row r="17" spans="1:14" s="9" customFormat="1" ht="12.75" x14ac:dyDescent="0.2">
      <c r="A17" s="5">
        <v>11</v>
      </c>
      <c r="B17" s="6" t="s">
        <v>38</v>
      </c>
      <c r="C17" s="8">
        <v>0.11345171999999999</v>
      </c>
      <c r="D17" s="8">
        <v>5.1110559999999999E-2</v>
      </c>
      <c r="E17" s="8">
        <f t="shared" si="0"/>
        <v>187.08711118843405</v>
      </c>
      <c r="F17" s="8">
        <v>0.38400000000000001</v>
      </c>
      <c r="G17" s="8">
        <v>5.2926575999999996E-2</v>
      </c>
      <c r="H17" s="8">
        <v>5.1529319999999998E-3</v>
      </c>
      <c r="I17" s="8">
        <f t="shared" si="1"/>
        <v>79.952230747932475</v>
      </c>
      <c r="J17" s="8">
        <v>0.38400000000000001</v>
      </c>
      <c r="K17" s="20"/>
      <c r="L17" s="20"/>
      <c r="M17" s="21"/>
      <c r="N17" s="21"/>
    </row>
    <row r="18" spans="1:14" s="9" customFormat="1" ht="12.75" x14ac:dyDescent="0.2">
      <c r="A18" s="5">
        <v>12</v>
      </c>
      <c r="B18" s="6" t="s">
        <v>39</v>
      </c>
      <c r="C18" s="8">
        <v>0.12013586</v>
      </c>
      <c r="D18" s="8">
        <v>5.2285899999999996E-2</v>
      </c>
      <c r="E18" s="8">
        <f t="shared" si="0"/>
        <v>196.99185541209499</v>
      </c>
      <c r="F18" s="8">
        <v>0.38400000000000001</v>
      </c>
      <c r="G18" s="8">
        <v>9.5599872000000002E-2</v>
      </c>
      <c r="H18" s="8">
        <v>8.0983199999999991E-3</v>
      </c>
      <c r="I18" s="8">
        <f t="shared" si="1"/>
        <v>144.25076256516016</v>
      </c>
      <c r="J18" s="8">
        <v>0.38400000000000001</v>
      </c>
      <c r="K18" s="20"/>
      <c r="L18" s="20"/>
      <c r="M18" s="21"/>
      <c r="N18" s="21"/>
    </row>
    <row r="19" spans="1:14" s="9" customFormat="1" ht="12.75" x14ac:dyDescent="0.2">
      <c r="A19" s="5">
        <v>13</v>
      </c>
      <c r="B19" s="6" t="s">
        <v>40</v>
      </c>
      <c r="C19" s="8">
        <v>0.11376434000000001</v>
      </c>
      <c r="D19" s="8">
        <v>5.3136679999999999E-2</v>
      </c>
      <c r="E19" s="8">
        <f>PRODUCT(SQRT(C19*C19+D19*D19),1000/F19,1/SQRT(3))</f>
        <v>188.78461256007509</v>
      </c>
      <c r="F19" s="8">
        <v>0.38400000000000001</v>
      </c>
      <c r="G19" s="8">
        <v>6.9183384000000001E-2</v>
      </c>
      <c r="H19" s="8">
        <v>7.3512600000000001E-3</v>
      </c>
      <c r="I19" s="8">
        <f>PRODUCT(SQRT(G19*G19+H19*H19),1000/J19,1/SQRT(3))</f>
        <v>104.60391785546355</v>
      </c>
      <c r="J19" s="8">
        <v>0.38400000000000001</v>
      </c>
      <c r="K19" s="20"/>
      <c r="L19" s="20"/>
      <c r="M19" s="21"/>
      <c r="N19" s="21"/>
    </row>
    <row r="20" spans="1:14" s="9" customFormat="1" ht="12.75" x14ac:dyDescent="0.2">
      <c r="A20" s="5">
        <v>14</v>
      </c>
      <c r="B20" s="6" t="s">
        <v>41</v>
      </c>
      <c r="C20" s="8">
        <v>5.2918120000000006E-2</v>
      </c>
      <c r="D20" s="8">
        <v>2.102354E-2</v>
      </c>
      <c r="E20" s="8">
        <f t="shared" ref="E20:E30" si="2">PRODUCT(SQRT(C20*C20+D20*D20),1000/F20,1/SQRT(3))</f>
        <v>85.612240354824451</v>
      </c>
      <c r="F20" s="8">
        <v>0.38400000000000001</v>
      </c>
      <c r="G20" s="8">
        <v>5.7945804000000004E-2</v>
      </c>
      <c r="H20" s="8">
        <v>8.1417120000000006E-3</v>
      </c>
      <c r="I20" s="8">
        <f t="shared" ref="I20:I30" si="3">PRODUCT(SQRT(G20*G20+H20*H20),1000/J20,1/SQRT(3))</f>
        <v>87.978237909862045</v>
      </c>
      <c r="J20" s="8">
        <v>0.38400000000000001</v>
      </c>
      <c r="K20" s="20"/>
      <c r="L20" s="20"/>
      <c r="M20" s="21"/>
      <c r="N20" s="21"/>
    </row>
    <row r="21" spans="1:14" s="9" customFormat="1" ht="12.75" x14ac:dyDescent="0.2">
      <c r="A21" s="5">
        <v>15</v>
      </c>
      <c r="B21" s="6" t="s">
        <v>42</v>
      </c>
      <c r="C21" s="8">
        <v>3.7682840000000002E-2</v>
      </c>
      <c r="D21" s="8">
        <v>1.522838E-2</v>
      </c>
      <c r="E21" s="8">
        <f t="shared" si="2"/>
        <v>61.108274844355634</v>
      </c>
      <c r="F21" s="8">
        <v>0.38400000000000001</v>
      </c>
      <c r="G21" s="8">
        <v>6.0858288000000003E-2</v>
      </c>
      <c r="H21" s="8">
        <v>8.0412479999999991E-3</v>
      </c>
      <c r="I21" s="8">
        <f t="shared" si="3"/>
        <v>92.296713297979238</v>
      </c>
      <c r="J21" s="8">
        <v>0.38400000000000001</v>
      </c>
      <c r="K21" s="20"/>
      <c r="L21" s="20"/>
      <c r="M21" s="21"/>
      <c r="N21" s="21"/>
    </row>
    <row r="22" spans="1:14" s="9" customFormat="1" ht="12.75" x14ac:dyDescent="0.2">
      <c r="A22" s="5">
        <v>16</v>
      </c>
      <c r="B22" s="6" t="s">
        <v>43</v>
      </c>
      <c r="C22" s="8">
        <v>2.8575600000000003E-2</v>
      </c>
      <c r="D22" s="8">
        <v>1.3596500000000001E-2</v>
      </c>
      <c r="E22" s="8">
        <f t="shared" si="2"/>
        <v>47.579337212262594</v>
      </c>
      <c r="F22" s="8">
        <v>0.38400000000000001</v>
      </c>
      <c r="G22" s="8">
        <v>5.3018028000000002E-2</v>
      </c>
      <c r="H22" s="8">
        <v>8.121192000000001E-3</v>
      </c>
      <c r="I22" s="8">
        <f t="shared" si="3"/>
        <v>80.643226160409299</v>
      </c>
      <c r="J22" s="8">
        <v>0.38400000000000001</v>
      </c>
      <c r="K22" s="20"/>
      <c r="L22" s="20"/>
      <c r="M22" s="21"/>
      <c r="N22" s="21"/>
    </row>
    <row r="23" spans="1:14" s="9" customFormat="1" ht="12.75" x14ac:dyDescent="0.2">
      <c r="A23" s="5">
        <v>17</v>
      </c>
      <c r="B23" s="6" t="s">
        <v>44</v>
      </c>
      <c r="C23" s="8">
        <v>2.7940300000000001E-2</v>
      </c>
      <c r="D23" s="8">
        <v>1.382162E-2</v>
      </c>
      <c r="E23" s="8">
        <f t="shared" si="2"/>
        <v>46.867706403885784</v>
      </c>
      <c r="F23" s="8">
        <v>0.38400000000000001</v>
      </c>
      <c r="G23" s="8">
        <v>5.9076251999999996E-2</v>
      </c>
      <c r="H23" s="8">
        <v>7.2578880000000005E-3</v>
      </c>
      <c r="I23" s="8">
        <f t="shared" si="3"/>
        <v>89.489924358327514</v>
      </c>
      <c r="J23" s="8">
        <v>0.38400000000000001</v>
      </c>
      <c r="K23" s="20"/>
      <c r="L23" s="20"/>
      <c r="M23" s="21"/>
      <c r="N23" s="21"/>
    </row>
    <row r="24" spans="1:14" s="9" customFormat="1" ht="12.75" x14ac:dyDescent="0.2">
      <c r="A24" s="5">
        <v>18</v>
      </c>
      <c r="B24" s="6" t="s">
        <v>45</v>
      </c>
      <c r="C24" s="8">
        <v>2.3526060000000001E-2</v>
      </c>
      <c r="D24" s="8">
        <v>1.3823779999999999E-2</v>
      </c>
      <c r="E24" s="8">
        <f t="shared" si="2"/>
        <v>41.02623023750003</v>
      </c>
      <c r="F24" s="8">
        <v>0.38400000000000001</v>
      </c>
      <c r="G24" s="8">
        <v>1.7425764E-2</v>
      </c>
      <c r="H24" s="8">
        <v>1.120296E-3</v>
      </c>
      <c r="I24" s="8">
        <f t="shared" si="3"/>
        <v>26.254009030250636</v>
      </c>
      <c r="J24" s="8">
        <v>0.38400000000000001</v>
      </c>
      <c r="K24" s="20"/>
      <c r="L24" s="20"/>
      <c r="M24" s="21"/>
      <c r="N24" s="21"/>
    </row>
    <row r="25" spans="1:14" s="9" customFormat="1" ht="12.75" x14ac:dyDescent="0.2">
      <c r="A25" s="5">
        <v>19</v>
      </c>
      <c r="B25" s="6" t="s">
        <v>46</v>
      </c>
      <c r="C25" s="8">
        <v>2.3652039999999999E-2</v>
      </c>
      <c r="D25" s="8">
        <v>1.4078239999999999E-2</v>
      </c>
      <c r="E25" s="8">
        <f t="shared" si="2"/>
        <v>41.384019562486834</v>
      </c>
      <c r="F25" s="8">
        <v>0.38400000000000001</v>
      </c>
      <c r="G25" s="8">
        <v>1.4554872E-2</v>
      </c>
      <c r="H25" s="8">
        <v>1.2590520000000001E-3</v>
      </c>
      <c r="I25" s="8">
        <f t="shared" si="3"/>
        <v>21.96521116795077</v>
      </c>
      <c r="J25" s="8">
        <v>0.38400000000000001</v>
      </c>
      <c r="K25" s="20"/>
      <c r="L25" s="20"/>
      <c r="M25" s="21"/>
      <c r="N25" s="21"/>
    </row>
    <row r="26" spans="1:14" s="9" customFormat="1" ht="12.75" x14ac:dyDescent="0.2">
      <c r="A26" s="5">
        <v>20</v>
      </c>
      <c r="B26" s="6" t="s">
        <v>47</v>
      </c>
      <c r="C26" s="8">
        <v>2.315408E-2</v>
      </c>
      <c r="D26" s="8">
        <v>1.390066E-2</v>
      </c>
      <c r="E26" s="8">
        <f t="shared" si="2"/>
        <v>40.604399855214922</v>
      </c>
      <c r="F26" s="8">
        <v>0.38400000000000001</v>
      </c>
      <c r="G26" s="8">
        <v>1.5977436000000001E-2</v>
      </c>
      <c r="H26" s="8">
        <v>1.2138960000000001E-3</v>
      </c>
      <c r="I26" s="8">
        <f t="shared" si="3"/>
        <v>24.09156815789116</v>
      </c>
      <c r="J26" s="8">
        <v>0.38400000000000001</v>
      </c>
      <c r="K26" s="20"/>
      <c r="L26" s="20"/>
      <c r="M26" s="21"/>
      <c r="N26" s="21"/>
    </row>
    <row r="27" spans="1:14" s="9" customFormat="1" ht="12.75" x14ac:dyDescent="0.2">
      <c r="A27" s="5">
        <v>21</v>
      </c>
      <c r="B27" s="6" t="s">
        <v>48</v>
      </c>
      <c r="C27" s="8">
        <v>2.5973859999999998E-2</v>
      </c>
      <c r="D27" s="8">
        <v>1.5803000000000001E-2</v>
      </c>
      <c r="E27" s="8">
        <f t="shared" si="2"/>
        <v>45.712242687672187</v>
      </c>
      <c r="F27" s="8">
        <v>0.38400000000000001</v>
      </c>
      <c r="G27" s="8">
        <v>1.5414576000000001E-2</v>
      </c>
      <c r="H27" s="8">
        <v>1.23138E-3</v>
      </c>
      <c r="I27" s="8">
        <f t="shared" si="3"/>
        <v>23.249897810938343</v>
      </c>
      <c r="J27" s="8">
        <v>0.38400000000000001</v>
      </c>
      <c r="K27" s="20"/>
      <c r="L27" s="20"/>
      <c r="M27" s="21"/>
      <c r="N27" s="21"/>
    </row>
    <row r="28" spans="1:14" s="9" customFormat="1" ht="12.75" x14ac:dyDescent="0.2">
      <c r="A28" s="5">
        <v>22</v>
      </c>
      <c r="B28" s="6" t="s">
        <v>49</v>
      </c>
      <c r="C28" s="8">
        <v>2.348068E-2</v>
      </c>
      <c r="D28" s="8">
        <v>1.462228E-2</v>
      </c>
      <c r="E28" s="8">
        <f t="shared" si="2"/>
        <v>41.589376167356406</v>
      </c>
      <c r="F28" s="8">
        <v>0.38400000000000001</v>
      </c>
      <c r="G28" s="8">
        <v>1.3730952000000001E-2</v>
      </c>
      <c r="H28" s="8">
        <v>1.433436E-3</v>
      </c>
      <c r="I28" s="8">
        <f t="shared" si="3"/>
        <v>20.756900895998783</v>
      </c>
      <c r="J28" s="8">
        <v>0.38400000000000001</v>
      </c>
      <c r="K28" s="20"/>
      <c r="L28" s="20"/>
      <c r="M28" s="21"/>
      <c r="N28" s="21"/>
    </row>
    <row r="29" spans="1:14" s="9" customFormat="1" ht="12.75" x14ac:dyDescent="0.2">
      <c r="A29" s="5">
        <v>23</v>
      </c>
      <c r="B29" s="6" t="s">
        <v>50</v>
      </c>
      <c r="C29" s="8">
        <v>2.3244879999999999E-2</v>
      </c>
      <c r="D29" s="8">
        <v>1.4403460000000002E-2</v>
      </c>
      <c r="E29" s="8">
        <f t="shared" si="2"/>
        <v>41.11461836195523</v>
      </c>
      <c r="F29" s="8">
        <v>0.38400000000000001</v>
      </c>
      <c r="G29" s="8">
        <v>1.2176364E-2</v>
      </c>
      <c r="H29" s="8">
        <v>1.3728E-3</v>
      </c>
      <c r="I29" s="8">
        <f t="shared" si="3"/>
        <v>18.423346985022402</v>
      </c>
      <c r="J29" s="8">
        <v>0.38400000000000001</v>
      </c>
      <c r="K29" s="20"/>
      <c r="L29" s="20"/>
      <c r="M29" s="21"/>
      <c r="N29" s="21"/>
    </row>
    <row r="30" spans="1:14" s="9" customFormat="1" ht="12.75" x14ac:dyDescent="0.2">
      <c r="A30" s="5">
        <v>24</v>
      </c>
      <c r="B30" s="6" t="s">
        <v>27</v>
      </c>
      <c r="C30" s="8">
        <v>2.294206E-2</v>
      </c>
      <c r="D30" s="8">
        <v>1.46736E-2</v>
      </c>
      <c r="E30" s="8">
        <f t="shared" si="2"/>
        <v>40.945711854499955</v>
      </c>
      <c r="F30" s="8">
        <v>0.38400000000000001</v>
      </c>
      <c r="G30" s="8">
        <v>1.185114E-2</v>
      </c>
      <c r="H30" s="8">
        <v>1.3739520000000001E-3</v>
      </c>
      <c r="I30" s="8">
        <f t="shared" si="3"/>
        <v>17.937728820776652</v>
      </c>
      <c r="J30" s="8">
        <v>0.38400000000000001</v>
      </c>
      <c r="K30" s="20"/>
      <c r="L30" s="20"/>
      <c r="M30" s="21"/>
      <c r="N30" s="21"/>
    </row>
    <row r="31" spans="1:14" s="12" customFormat="1" ht="48" x14ac:dyDescent="0.2">
      <c r="A31" s="10">
        <v>25</v>
      </c>
      <c r="B31" s="10" t="s">
        <v>51</v>
      </c>
      <c r="C31" s="11">
        <f>1000*SUM(C7:C30)</f>
        <v>1398.8805</v>
      </c>
      <c r="D31" s="11"/>
      <c r="E31" s="11"/>
      <c r="F31" s="11"/>
      <c r="G31" s="11">
        <f>1000*SUM(G7:G30)</f>
        <v>957.56813999999997</v>
      </c>
      <c r="H31" s="11"/>
      <c r="I31" s="11"/>
      <c r="J31" s="11"/>
      <c r="K31" s="22"/>
      <c r="L31" s="22"/>
      <c r="M31" s="22"/>
      <c r="N31" s="22"/>
    </row>
    <row r="32" spans="1:14" x14ac:dyDescent="0.25">
      <c r="B32" s="23"/>
      <c r="C32" s="21"/>
      <c r="K32" s="13"/>
    </row>
    <row r="34" spans="1:3" x14ac:dyDescent="0.25">
      <c r="A34" t="s">
        <v>52</v>
      </c>
      <c r="C34" t="s">
        <v>53</v>
      </c>
    </row>
    <row r="35" spans="1:3" x14ac:dyDescent="0.25">
      <c r="A35" t="s">
        <v>54</v>
      </c>
      <c r="C35" t="s">
        <v>60</v>
      </c>
    </row>
  </sheetData>
  <autoFilter ref="C7:D31">
    <filterColumn colId="0">
      <colorFilter dxfId="0"/>
    </filterColumn>
  </autoFilter>
  <mergeCells count="6">
    <mergeCell ref="A1:N1"/>
    <mergeCell ref="A2:N2"/>
    <mergeCell ref="C5:F5"/>
    <mergeCell ref="G5:J5"/>
    <mergeCell ref="K5:N5"/>
    <mergeCell ref="C4:J4"/>
  </mergeCells>
  <pageMargins left="0.25" right="0.25" top="0.75" bottom="0.75" header="0.3" footer="0.3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"/>
  <sheetViews>
    <sheetView tabSelected="1" zoomScale="70" zoomScaleNormal="70" workbookViewId="0">
      <selection activeCell="G15" sqref="G15"/>
    </sheetView>
  </sheetViews>
  <sheetFormatPr defaultRowHeight="15" x14ac:dyDescent="0.25"/>
  <cols>
    <col min="2" max="2" width="21.7109375" customWidth="1"/>
    <col min="3" max="3" width="27.5703125" bestFit="1" customWidth="1"/>
    <col min="4" max="4" width="22.42578125" bestFit="1" customWidth="1"/>
    <col min="5" max="5" width="13" customWidth="1"/>
    <col min="6" max="6" width="18.7109375" bestFit="1" customWidth="1"/>
  </cols>
  <sheetData>
    <row r="1" spans="1:30" x14ac:dyDescent="0.25">
      <c r="A1" s="48" t="s">
        <v>77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</row>
    <row r="2" spans="1:30" x14ac:dyDescent="0.25">
      <c r="A2" s="41" t="s">
        <v>65</v>
      </c>
      <c r="B2" s="41" t="s">
        <v>66</v>
      </c>
      <c r="C2" s="41" t="s">
        <v>67</v>
      </c>
      <c r="D2" s="41" t="s">
        <v>70</v>
      </c>
      <c r="E2" s="41" t="s">
        <v>73</v>
      </c>
      <c r="F2" s="41" t="s">
        <v>75</v>
      </c>
      <c r="G2" s="42" t="s">
        <v>76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0" x14ac:dyDescent="0.25">
      <c r="A3" s="41"/>
      <c r="B3" s="41"/>
      <c r="C3" s="41"/>
      <c r="D3" s="41"/>
      <c r="E3" s="41"/>
      <c r="F3" s="41"/>
      <c r="G3" s="47">
        <v>0.16666666666666699</v>
      </c>
      <c r="H3" s="47">
        <v>0.20833333333333301</v>
      </c>
      <c r="I3" s="47">
        <v>0.25</v>
      </c>
      <c r="J3" s="47">
        <v>0.29166666666666702</v>
      </c>
      <c r="K3" s="47">
        <v>0.33333333333333298</v>
      </c>
      <c r="L3" s="47">
        <v>0.375</v>
      </c>
      <c r="M3" s="47">
        <v>0.41666666666666702</v>
      </c>
      <c r="N3" s="47">
        <v>0.45833333333333298</v>
      </c>
      <c r="O3" s="47">
        <v>0.5</v>
      </c>
      <c r="P3" s="47">
        <v>0.54166666666666696</v>
      </c>
      <c r="Q3" s="47">
        <v>0.58333333333333304</v>
      </c>
      <c r="R3" s="47">
        <v>0.625</v>
      </c>
      <c r="S3" s="47">
        <v>0.66666666666666696</v>
      </c>
      <c r="T3" s="47">
        <v>0.70833333333333304</v>
      </c>
      <c r="U3" s="47">
        <v>0.75</v>
      </c>
      <c r="V3" s="47">
        <v>0.79166666666666696</v>
      </c>
      <c r="W3" s="47">
        <v>0.83333333333333304</v>
      </c>
      <c r="X3" s="47">
        <v>0.875</v>
      </c>
      <c r="Y3" s="47">
        <v>0.91666666666666696</v>
      </c>
      <c r="Z3" s="47">
        <v>0.95833333333333304</v>
      </c>
      <c r="AA3" s="47">
        <v>1</v>
      </c>
      <c r="AB3" s="47">
        <v>1.0416666666666701</v>
      </c>
      <c r="AC3" s="47">
        <v>1.0833333333333299</v>
      </c>
      <c r="AD3" s="47">
        <v>1.125</v>
      </c>
    </row>
    <row r="4" spans="1:30" s="40" customFormat="1" x14ac:dyDescent="0.25">
      <c r="A4" s="43">
        <v>1</v>
      </c>
      <c r="B4" s="43">
        <v>2</v>
      </c>
      <c r="C4" s="43">
        <v>3</v>
      </c>
      <c r="D4" s="43">
        <v>4</v>
      </c>
      <c r="E4" s="43">
        <v>5</v>
      </c>
      <c r="F4" s="43">
        <v>6</v>
      </c>
      <c r="G4" s="43">
        <v>7</v>
      </c>
      <c r="H4" s="43">
        <v>8</v>
      </c>
      <c r="I4" s="43">
        <v>9</v>
      </c>
      <c r="J4" s="43">
        <v>10</v>
      </c>
      <c r="K4" s="43">
        <v>11</v>
      </c>
      <c r="L4" s="43">
        <v>12</v>
      </c>
      <c r="M4" s="43">
        <v>13</v>
      </c>
      <c r="N4" s="43">
        <v>14</v>
      </c>
      <c r="O4" s="43">
        <v>15</v>
      </c>
      <c r="P4" s="43">
        <v>16</v>
      </c>
      <c r="Q4" s="43">
        <v>17</v>
      </c>
      <c r="R4" s="43">
        <v>18</v>
      </c>
      <c r="S4" s="43">
        <v>19</v>
      </c>
      <c r="T4" s="43">
        <v>20</v>
      </c>
      <c r="U4" s="43">
        <v>21</v>
      </c>
      <c r="V4" s="43">
        <v>22</v>
      </c>
      <c r="W4" s="43">
        <v>23</v>
      </c>
      <c r="X4" s="43">
        <v>24</v>
      </c>
      <c r="Y4" s="43">
        <v>25</v>
      </c>
      <c r="Z4" s="43">
        <v>26</v>
      </c>
      <c r="AA4" s="43">
        <v>27</v>
      </c>
      <c r="AB4" s="43">
        <v>28</v>
      </c>
      <c r="AC4" s="43">
        <v>29</v>
      </c>
      <c r="AD4" s="43">
        <v>30</v>
      </c>
    </row>
    <row r="5" spans="1:30" s="18" customFormat="1" ht="30" x14ac:dyDescent="0.25">
      <c r="A5" s="44">
        <v>1</v>
      </c>
      <c r="B5" s="44" t="s">
        <v>68</v>
      </c>
      <c r="C5" s="44" t="s">
        <v>69</v>
      </c>
      <c r="D5" s="44" t="s">
        <v>71</v>
      </c>
      <c r="E5" s="44" t="s">
        <v>74</v>
      </c>
      <c r="F5" s="44">
        <v>60</v>
      </c>
      <c r="G5" s="45">
        <v>0</v>
      </c>
      <c r="H5" s="45">
        <v>0</v>
      </c>
      <c r="I5" s="45">
        <v>0</v>
      </c>
      <c r="J5" s="45">
        <v>0</v>
      </c>
      <c r="K5" s="45">
        <v>0</v>
      </c>
      <c r="L5" s="45">
        <v>0</v>
      </c>
      <c r="M5" s="45">
        <v>0</v>
      </c>
      <c r="N5" s="45">
        <v>0</v>
      </c>
      <c r="O5" s="45">
        <v>0</v>
      </c>
      <c r="P5" s="45">
        <v>0</v>
      </c>
      <c r="Q5" s="45">
        <v>0</v>
      </c>
      <c r="R5" s="45">
        <v>0</v>
      </c>
      <c r="S5" s="45">
        <v>0</v>
      </c>
      <c r="T5" s="45">
        <v>0</v>
      </c>
      <c r="U5" s="45">
        <v>0</v>
      </c>
      <c r="V5" s="45">
        <v>0</v>
      </c>
      <c r="W5" s="45">
        <v>0</v>
      </c>
      <c r="X5" s="45">
        <v>0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  <c r="AD5" s="45">
        <v>0</v>
      </c>
    </row>
    <row r="6" spans="1:30" s="18" customFormat="1" ht="30" x14ac:dyDescent="0.25">
      <c r="A6" s="44">
        <v>2</v>
      </c>
      <c r="B6" s="44" t="s">
        <v>68</v>
      </c>
      <c r="C6" s="44" t="s">
        <v>69</v>
      </c>
      <c r="D6" s="44" t="s">
        <v>72</v>
      </c>
      <c r="E6" s="44" t="s">
        <v>74</v>
      </c>
      <c r="F6" s="44">
        <v>60</v>
      </c>
      <c r="G6" s="46">
        <v>3.5000160000000005</v>
      </c>
      <c r="H6" s="46">
        <v>3.4522080000000002</v>
      </c>
      <c r="I6" s="46">
        <v>3.4874879999999999</v>
      </c>
      <c r="J6" s="46">
        <v>3.8047200000000001</v>
      </c>
      <c r="K6" s="46">
        <v>4.5281280000000006</v>
      </c>
      <c r="L6" s="46">
        <v>5.4404640000000004</v>
      </c>
      <c r="M6" s="46">
        <v>5.7785760000000002</v>
      </c>
      <c r="N6" s="46">
        <v>5.7324000000000002</v>
      </c>
      <c r="O6" s="46">
        <v>5.2747679999999999</v>
      </c>
      <c r="P6" s="46">
        <v>5.2524959999999998</v>
      </c>
      <c r="Q6" s="46">
        <v>5.7742079999999998</v>
      </c>
      <c r="R6" s="46">
        <v>6.1627679999999998</v>
      </c>
      <c r="S6" s="46">
        <v>6.1937280000000001</v>
      </c>
      <c r="T6" s="46">
        <v>5.9244959999999995</v>
      </c>
      <c r="U6" s="46">
        <v>5.9054880000000001</v>
      </c>
      <c r="V6" s="46">
        <v>5.7009600000000002</v>
      </c>
      <c r="W6" s="46">
        <v>5.1658560000000007</v>
      </c>
      <c r="X6" s="46">
        <v>4.8718079999999997</v>
      </c>
      <c r="Y6" s="46">
        <v>4.8331200000000001</v>
      </c>
      <c r="Z6" s="46">
        <v>4.7189760000000005</v>
      </c>
      <c r="AA6" s="46">
        <v>4.5015359999999998</v>
      </c>
      <c r="AB6" s="46">
        <v>4.359648</v>
      </c>
      <c r="AC6" s="46">
        <v>4.2756000000000007</v>
      </c>
      <c r="AD6" s="46">
        <v>4.2584160000000004</v>
      </c>
    </row>
  </sheetData>
  <mergeCells count="8">
    <mergeCell ref="G2:AD2"/>
    <mergeCell ref="A1:AD1"/>
    <mergeCell ref="F2:F3"/>
    <mergeCell ref="E2:E3"/>
    <mergeCell ref="D2:D3"/>
    <mergeCell ref="C2:C3"/>
    <mergeCell ref="B2:B3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ГПП 35_6</vt:lpstr>
      <vt:lpstr>ТП-6</vt:lpstr>
      <vt:lpstr>ЦРП б_н</vt:lpstr>
      <vt:lpstr>СК ТП4308</vt:lpstr>
      <vt:lpstr>форма от МРСК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Мирошниченко</dc:creator>
  <cp:lastModifiedBy>Сергей Мирошниченко</cp:lastModifiedBy>
  <cp:lastPrinted>2016-06-23T10:40:08Z</cp:lastPrinted>
  <dcterms:created xsi:type="dcterms:W3CDTF">2016-06-23T10:14:16Z</dcterms:created>
  <dcterms:modified xsi:type="dcterms:W3CDTF">2016-12-29T07:24:15Z</dcterms:modified>
</cp:coreProperties>
</file>